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88" tabRatio="825" activeTab="2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封面!$A$1:$A$23</definedName>
    <definedName name="_xlnm.Print_Titles" localSheetId="0">封面!$1:$10</definedName>
    <definedName name="_xlnm.Print_Titles" localSheetId="1">人员情况表!$1:$8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BH26" i="5" l="1"/>
  <c r="BB26" i="5"/>
  <c r="BA26" i="5"/>
  <c r="AZ26" i="5"/>
  <c r="W26" i="5"/>
  <c r="V26" i="5"/>
  <c r="U26" i="5"/>
  <c r="T26" i="5"/>
  <c r="S26" i="5"/>
  <c r="R26" i="5"/>
  <c r="Q26" i="5"/>
  <c r="P26" i="5"/>
  <c r="O26" i="5"/>
  <c r="I26" i="5"/>
  <c r="H26" i="5"/>
  <c r="G26" i="5"/>
  <c r="F26" i="5"/>
  <c r="AY23" i="5"/>
  <c r="BD23" i="5" s="1"/>
  <c r="AY22" i="5"/>
  <c r="BD22" i="5" s="1"/>
  <c r="AY21" i="5"/>
  <c r="BD21" i="5" s="1"/>
  <c r="AY20" i="5"/>
  <c r="BD20" i="5" s="1"/>
  <c r="AY19" i="5"/>
  <c r="BD19" i="5" s="1"/>
  <c r="AY18" i="5"/>
  <c r="BD18" i="5" s="1"/>
  <c r="AY17" i="5"/>
  <c r="BD17" i="5" s="1"/>
  <c r="BD16" i="5"/>
  <c r="AY16" i="5"/>
  <c r="BD15" i="5"/>
  <c r="AY14" i="5"/>
  <c r="BD14" i="5" s="1"/>
  <c r="BD13" i="5"/>
  <c r="AY13" i="5"/>
  <c r="BD12" i="5"/>
  <c r="AY11" i="5"/>
  <c r="BD11" i="5" s="1"/>
  <c r="AY10" i="5"/>
  <c r="BD10" i="5" s="1"/>
  <c r="AY9" i="5"/>
  <c r="AY8" i="5"/>
  <c r="AY26" i="5" l="1"/>
</calcChain>
</file>

<file path=xl/sharedStrings.xml><?xml version="1.0" encoding="utf-8"?>
<sst xmlns="http://schemas.openxmlformats.org/spreadsheetml/2006/main" count="495" uniqueCount="200">
  <si>
    <t>博湖县党政机构改革预算调整表</t>
  </si>
  <si>
    <t>显示</t>
  </si>
  <si>
    <r>
      <rPr>
        <b/>
        <sz val="22"/>
        <rFont val="宋体"/>
        <family val="3"/>
        <charset val="134"/>
      </rPr>
      <t xml:space="preserve">                    报送日期：2019.</t>
    </r>
    <r>
      <rPr>
        <b/>
        <sz val="22"/>
        <rFont val="宋体"/>
        <family val="3"/>
        <charset val="134"/>
      </rPr>
      <t>4</t>
    </r>
    <r>
      <rPr>
        <b/>
        <sz val="22"/>
        <rFont val="宋体"/>
        <family val="3"/>
        <charset val="134"/>
      </rPr>
      <t>.</t>
    </r>
    <r>
      <rPr>
        <b/>
        <sz val="22"/>
        <rFont val="宋体"/>
        <family val="3"/>
        <charset val="134"/>
      </rPr>
      <t>10</t>
    </r>
  </si>
  <si>
    <t>附表1</t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</si>
  <si>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</si>
  <si>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</si>
  <si>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</si>
  <si>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</si>
  <si>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</si>
  <si>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</si>
  <si>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</si>
  <si>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</si>
  <si>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</si>
  <si>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</si>
  <si>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</si>
  <si>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</si>
  <si>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</si>
  <si>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</si>
  <si>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</si>
  <si>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</si>
  <si>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</si>
  <si>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</si>
  <si>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</si>
  <si>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</si>
  <si>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</si>
  <si>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</si>
  <si>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</si>
  <si>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</si>
  <si>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</si>
  <si>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</si>
  <si>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</si>
  <si>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</si>
  <si>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</si>
  <si>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</si>
  <si>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</si>
  <si>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</si>
  <si>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</si>
  <si>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</si>
  <si>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</si>
  <si>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=2+3+4+8</t>
    </r>
  </si>
  <si>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</si>
  <si>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</si>
  <si>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</si>
  <si>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</si>
  <si>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</si>
  <si>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</si>
  <si>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family val="3"/>
        <charset val="134"/>
      </rPr>
      <t>22</t>
    </r>
    <r>
      <rPr>
        <sz val="9"/>
        <rFont val="宋体"/>
        <family val="3"/>
        <charset val="134"/>
      </rPr>
      <t>=23+24+25</t>
    </r>
  </si>
  <si>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=31+39+40</t>
    </r>
  </si>
  <si>
    <r>
      <rPr>
        <sz val="9"/>
        <rFont val="宋体"/>
        <family val="3"/>
        <charset val="134"/>
      </rPr>
      <t>31</t>
    </r>
    <r>
      <rPr>
        <sz val="9"/>
        <rFont val="宋体"/>
        <family val="3"/>
        <charset val="134"/>
      </rPr>
      <t>=32+33+37+38+39</t>
    </r>
  </si>
  <si>
    <r>
      <rPr>
        <sz val="9"/>
        <rFont val="宋体"/>
        <family val="3"/>
        <charset val="134"/>
      </rPr>
      <t>33</t>
    </r>
    <r>
      <rPr>
        <sz val="9"/>
        <rFont val="宋体"/>
        <family val="3"/>
        <charset val="134"/>
      </rPr>
      <t>=34+35+36</t>
    </r>
  </si>
  <si>
    <t>41=42+50+51</t>
  </si>
  <si>
    <t>附表2</t>
  </si>
  <si>
    <t>博湖县党政机构改革部门单位资产变动情况表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</si>
  <si>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</si>
  <si>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</si>
  <si>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</si>
  <si>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</si>
  <si>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</si>
  <si>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</si>
  <si>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</si>
  <si>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</si>
  <si>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</si>
  <si>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</si>
  <si>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</si>
  <si>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</si>
  <si>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</si>
  <si>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</si>
  <si>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</si>
  <si>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</si>
  <si>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</si>
  <si>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</si>
  <si>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</si>
  <si>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</si>
  <si>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</si>
  <si>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family val="3"/>
        <charset val="134"/>
      </rPr>
      <t>17</t>
    </r>
    <r>
      <rPr>
        <sz val="9"/>
        <rFont val="宋体"/>
        <family val="3"/>
        <charset val="134"/>
      </rPr>
      <t>=18+19+20</t>
    </r>
  </si>
  <si>
    <r>
      <rPr>
        <sz val="9"/>
        <rFont val="宋体"/>
        <family val="3"/>
        <charset val="134"/>
      </rPr>
      <t>21</t>
    </r>
    <r>
      <rPr>
        <sz val="9"/>
        <rFont val="宋体"/>
        <family val="3"/>
        <charset val="134"/>
      </rPr>
      <t>=22+23+24</t>
    </r>
  </si>
  <si>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=26+27+28</t>
    </r>
  </si>
  <si>
    <r>
      <rPr>
        <sz val="9"/>
        <rFont val="宋体"/>
        <family val="3"/>
        <charset val="134"/>
      </rPr>
      <t>29</t>
    </r>
    <r>
      <rPr>
        <sz val="9"/>
        <rFont val="宋体"/>
        <family val="3"/>
        <charset val="134"/>
      </rPr>
      <t>=30+31+32</t>
    </r>
  </si>
  <si>
    <t>附表3</t>
  </si>
  <si>
    <t>博湖县党政机构改革部门单位预算调整情况表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</si>
  <si>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</si>
  <si>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</si>
  <si>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</si>
  <si>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</si>
  <si>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</si>
  <si>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</si>
  <si>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</si>
  <si>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</si>
  <si>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</si>
  <si>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</si>
  <si>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</si>
  <si>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</si>
  <si>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</si>
  <si>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</si>
  <si>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</si>
  <si>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</si>
  <si>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</si>
  <si>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</si>
  <si>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</si>
  <si>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</si>
  <si>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</si>
  <si>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</si>
  <si>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</si>
  <si>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</si>
  <si>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</si>
  <si>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</si>
  <si>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</si>
  <si>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</si>
  <si>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</si>
  <si>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</si>
  <si>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</si>
  <si>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</si>
  <si>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</si>
  <si>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</si>
  <si>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</si>
  <si>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</si>
  <si>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</si>
  <si>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</si>
  <si>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</si>
  <si>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</si>
  <si>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</si>
  <si>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</si>
  <si>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</si>
  <si>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</si>
  <si>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</si>
  <si>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</si>
  <si>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</si>
  <si>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</si>
  <si>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</si>
  <si>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</si>
  <si>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</si>
  <si>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</si>
  <si>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</si>
  <si>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</si>
  <si>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</si>
  <si>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</si>
  <si>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</si>
  <si>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</si>
  <si>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</si>
  <si>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</si>
  <si>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</si>
  <si>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</si>
  <si>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</si>
  <si>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</si>
  <si>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</si>
  <si>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</si>
  <si>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</si>
  <si>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</si>
  <si>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</si>
  <si>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</si>
  <si>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</si>
  <si>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</si>
  <si>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</si>
  <si>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</si>
  <si>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</si>
  <si>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</si>
  <si>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 xml:space="preserve">                    单位名称：博湖县民政局</t>
    <phoneticPr fontId="0" type="noConversion"/>
  </si>
  <si>
    <t>单位负责人：藏拜 财务负责人：张玲 经办人：尕日曼 联系电话：18997625810</t>
    <phoneticPr fontId="0" type="noConversion"/>
  </si>
  <si>
    <t>博湖县民政局</t>
  </si>
  <si>
    <t>博湖县民政局</t>
    <phoneticPr fontId="9" type="noConversion"/>
  </si>
  <si>
    <t>基本支出</t>
    <phoneticPr fontId="9" type="noConversion"/>
  </si>
  <si>
    <t>2080201行政运行</t>
    <phoneticPr fontId="9" type="noConversion"/>
  </si>
  <si>
    <t>30102工资福利支出</t>
    <phoneticPr fontId="9" type="noConversion"/>
  </si>
  <si>
    <t>50101工资奖金津补贴</t>
    <phoneticPr fontId="9" type="noConversion"/>
  </si>
  <si>
    <t>博湖县退役军人事务局</t>
    <phoneticPr fontId="9" type="noConversion"/>
  </si>
  <si>
    <t>30201商品和服务支出</t>
    <phoneticPr fontId="9" type="noConversion"/>
  </si>
  <si>
    <t>50201机关商品和服务支出</t>
    <phoneticPr fontId="9" type="noConversion"/>
  </si>
  <si>
    <t>30309奖励金</t>
    <phoneticPr fontId="9" type="noConversion"/>
  </si>
  <si>
    <t>50901社会福利和救助</t>
    <phoneticPr fontId="9" type="noConversion"/>
  </si>
  <si>
    <t>2080501归口管理的行政单位离退休</t>
    <phoneticPr fontId="9" type="noConversion"/>
  </si>
  <si>
    <t>30301离休费</t>
    <phoneticPr fontId="9" type="noConversion"/>
  </si>
  <si>
    <t>50905离退休费</t>
    <phoneticPr fontId="9" type="noConversion"/>
  </si>
  <si>
    <t>2080505机关事业单位基本养老保险缴费支出</t>
    <phoneticPr fontId="9" type="noConversion"/>
  </si>
  <si>
    <t>30108机关事业单位基本养老保险缴费支出</t>
    <phoneticPr fontId="9" type="noConversion"/>
  </si>
  <si>
    <t>50102社会保障缴费</t>
    <phoneticPr fontId="9" type="noConversion"/>
  </si>
  <si>
    <t>2080506机关事业单位职业年金缴费支出</t>
    <phoneticPr fontId="9" type="noConversion"/>
  </si>
  <si>
    <t>30109职业年金缴费支出</t>
    <phoneticPr fontId="9" type="noConversion"/>
  </si>
  <si>
    <t>2101101行政单位医疗</t>
    <phoneticPr fontId="9" type="noConversion"/>
  </si>
  <si>
    <t>30110职工基本医疗保险缴费</t>
    <phoneticPr fontId="9" type="noConversion"/>
  </si>
  <si>
    <t>2101103公务员医疗补助</t>
    <phoneticPr fontId="9" type="noConversion"/>
  </si>
  <si>
    <t>30111公务员医疗补助缴费</t>
    <phoneticPr fontId="9" type="noConversion"/>
  </si>
  <si>
    <t>2210201住房公积金</t>
    <phoneticPr fontId="9" type="noConversion"/>
  </si>
  <si>
    <t>30113住房公积金</t>
    <phoneticPr fontId="9" type="noConversion"/>
  </si>
  <si>
    <t>50103住房公积金</t>
    <phoneticPr fontId="9" type="noConversion"/>
  </si>
  <si>
    <t>项目支出</t>
    <phoneticPr fontId="9" type="noConversion"/>
  </si>
  <si>
    <t>2080802伤残抚恤</t>
    <phoneticPr fontId="9" type="noConversion"/>
  </si>
  <si>
    <t>30304抚恤金</t>
    <phoneticPr fontId="9" type="noConversion"/>
  </si>
  <si>
    <t>2080803在乡复员、退伍军人生活补助</t>
    <phoneticPr fontId="9" type="noConversion"/>
  </si>
  <si>
    <t>30305生活补助</t>
    <phoneticPr fontId="9" type="noConversion"/>
  </si>
  <si>
    <t>2080902军队移交政府的离退休人员安置</t>
    <phoneticPr fontId="9" type="noConversion"/>
  </si>
  <si>
    <t>2089901其他社会保障和就业支出</t>
    <phoneticPr fontId="9" type="noConversion"/>
  </si>
  <si>
    <t>30306救济费</t>
    <phoneticPr fontId="9" type="noConversion"/>
  </si>
  <si>
    <t>2101301城乡医疗救助</t>
    <phoneticPr fontId="9" type="noConversion"/>
  </si>
  <si>
    <t>30307医疗费补助</t>
    <phoneticPr fontId="9" type="noConversion"/>
  </si>
  <si>
    <t>2296013用于城乡医疗救助的彩票公益金支出</t>
    <phoneticPr fontId="9" type="noConversion"/>
  </si>
  <si>
    <t>2296002用于社会福利的彩票公益金支出</t>
    <phoneticPr fontId="9" type="noConversion"/>
  </si>
  <si>
    <t>30906大型修缮</t>
    <phoneticPr fontId="9" type="noConversion"/>
  </si>
  <si>
    <t>50307大型修缮</t>
    <phoneticPr fontId="9" type="noConversion"/>
  </si>
  <si>
    <r>
      <rPr>
        <sz val="10"/>
        <rFont val="宋体"/>
        <family val="3"/>
        <charset val="134"/>
      </rPr>
      <t>合计</t>
    </r>
    <phoneticPr fontId="9" type="noConversion"/>
  </si>
  <si>
    <t>博湖县民政局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</si>
</sst>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.00_);[Red]\(0.00\)"/>
    <numFmt numFmtId="177" formatCode="* #,##0.00;* \-#,##0.00;* &quot;-&quot;??;@"/>
    <numFmt numFmtId="178" formatCode="#,##0.00_);[Red]\(#,##0.00\)"/>
    <numFmt numFmtId="179" formatCode="#,##0.0000"/>
  </numFmts>
  <fonts count="19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48"/>
      <name val="宋体"/>
      <family val="3"/>
      <charset val="134"/>
    </font>
    <font>
      <b/>
      <sz val="2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9"/>
      <name val="Arial"/>
      <family val="2"/>
    </font>
    <font>
      <sz val="9"/>
      <color theme="1"/>
      <name val="宋体"/>
      <family val="2"/>
      <charset val="134"/>
    </font>
    <font>
      <sz val="9"/>
      <color theme="1"/>
      <name val="Arial"/>
      <family val="2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</borders>
  <cellStyleXfs count="15">
    <xf numFmtId="0" fontId="0" fillId="0" borderId="0"/>
    <xf numFmtId="177" fontId="8" fillId="0" borderId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6" fillId="0" borderId="0" applyNumberFormat="0" applyFont="0" applyFill="0" applyBorder="0" applyAlignment="0" applyProtection="0"/>
    <xf numFmtId="0" fontId="9" fillId="0" borderId="0"/>
    <xf numFmtId="0" fontId="9" fillId="0" borderId="0"/>
    <xf numFmtId="43" fontId="7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6" fillId="0" borderId="0" applyNumberFormat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0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7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7" borderId="0" xfId="1" applyNumberFormat="1" applyFont="1" applyFill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Continuous"/>
    </xf>
    <xf numFmtId="0" fontId="5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 applyProtection="1"/>
    <xf numFmtId="179" fontId="0" fillId="8" borderId="0" xfId="0" applyNumberFormat="1" applyFont="1" applyFill="1" applyAlignment="1" applyProtection="1"/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Border="1"/>
    <xf numFmtId="0" fontId="10" fillId="0" borderId="0" xfId="0" applyFon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3" xfId="0" applyFont="1" applyBorder="1" applyAlignment="1">
      <alignment horizontal="left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49" fontId="14" fillId="0" borderId="13" xfId="7" applyNumberFormat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49" fontId="15" fillId="0" borderId="13" xfId="7" applyNumberFormat="1" applyFont="1" applyFill="1" applyBorder="1" applyAlignment="1">
      <alignment horizontal="center" vertical="center" wrapText="1"/>
    </xf>
    <xf numFmtId="178" fontId="15" fillId="0" borderId="13" xfId="7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8" fontId="6" fillId="0" borderId="13" xfId="0" applyNumberFormat="1" applyFont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3" xfId="14" applyNumberFormat="1" applyFont="1" applyFill="1" applyBorder="1" applyAlignment="1">
      <alignment horizontal="left" vertical="center" wrapText="1"/>
    </xf>
    <xf numFmtId="49" fontId="2" fillId="0" borderId="13" xfId="7" applyNumberFormat="1" applyFont="1" applyFill="1" applyBorder="1" applyAlignment="1">
      <alignment horizontal="left" vertical="center" wrapText="1"/>
    </xf>
    <xf numFmtId="49" fontId="14" fillId="0" borderId="13" xfId="7" applyNumberFormat="1" applyFont="1" applyFill="1" applyBorder="1" applyAlignment="1">
      <alignment horizontal="left" vertical="center" wrapText="1"/>
    </xf>
    <xf numFmtId="178" fontId="16" fillId="0" borderId="13" xfId="7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78" fontId="16" fillId="0" borderId="13" xfId="3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78" fontId="18" fillId="0" borderId="13" xfId="7" applyNumberFormat="1" applyFont="1" applyFill="1" applyBorder="1" applyAlignment="1">
      <alignment horizontal="center" vertical="center" wrapText="1"/>
    </xf>
    <xf numFmtId="178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0" fillId="3" borderId="14" xfId="0" applyNumberFormat="1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>
      <alignment horizontal="left" vertical="center" wrapText="1"/>
    </xf>
    <xf numFmtId="49" fontId="15" fillId="0" borderId="13" xfId="7" applyNumberFormat="1" applyFont="1" applyFill="1" applyBorder="1" applyAlignment="1">
      <alignment horizontal="left" vertical="center" wrapText="1"/>
    </xf>
    <xf numFmtId="178" fontId="15" fillId="0" borderId="13" xfId="7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7" borderId="13" xfId="0" applyFont="1" applyFill="1" applyBorder="1" applyAlignment="1">
      <alignment vertical="center" wrapText="1"/>
    </xf>
    <xf numFmtId="178" fontId="16" fillId="0" borderId="3" xfId="7" applyNumberFormat="1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5" fillId="7" borderId="0" xfId="0" applyNumberFormat="1" applyFont="1" applyFill="1" applyAlignment="1" applyProtection="1">
      <alignment horizontal="left" vertical="center"/>
    </xf>
    <xf numFmtId="0" fontId="3" fillId="7" borderId="0" xfId="0" applyNumberFormat="1" applyFont="1" applyFill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7" borderId="3" xfId="1" applyNumberFormat="1" applyFont="1" applyFill="1" applyBorder="1" applyAlignment="1" applyProtection="1">
      <alignment horizontal="center" vertical="center" wrapText="1"/>
    </xf>
    <xf numFmtId="0" fontId="1" fillId="7" borderId="9" xfId="1" applyNumberFormat="1" applyFont="1" applyFill="1" applyBorder="1" applyAlignment="1" applyProtection="1">
      <alignment horizontal="center" vertical="center" wrapText="1"/>
    </xf>
    <xf numFmtId="0" fontId="1" fillId="7" borderId="4" xfId="1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7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76" fontId="10" fillId="0" borderId="2" xfId="1" applyNumberFormat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15">
    <cellStyle name="常规" xfId="0" builtinId="0"/>
    <cellStyle name="常规 10" xfId="7"/>
    <cellStyle name="常规 2" xfId="8"/>
    <cellStyle name="常规 2 2" xfId="6"/>
    <cellStyle name="常规 2_【04-4】项目支出表（经济科目）" xfId="4"/>
    <cellStyle name="常规 3" xfId="9"/>
    <cellStyle name="常规 4" xfId="11"/>
    <cellStyle name="常规 5" xfId="12"/>
    <cellStyle name="常规 6" xfId="2"/>
    <cellStyle name="常规 7" xfId="13"/>
    <cellStyle name="常规 7 2" xfId="5"/>
    <cellStyle name="常规 8" xfId="3"/>
    <cellStyle name="常规 9" xfId="14"/>
    <cellStyle name="千位分隔" xfId="1" builtinId="3"/>
    <cellStyle name="千位分隔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showZeros="0" topLeftCell="A13" workbookViewId="0">
      <selection activeCell="A6" sqref="A6"/>
    </sheetView>
  </sheetViews>
  <sheetFormatPr defaultColWidth="9" defaultRowHeight="10.8"/>
  <cols>
    <col min="1" max="1" width="180.625" customWidth="1"/>
  </cols>
  <sheetData>
    <row r="1" spans="1:256" s="18" customFormat="1" ht="12.75" customHeight="1">
      <c r="A1"/>
    </row>
    <row r="2" spans="1:256" s="18" customFormat="1" ht="12.75" customHeight="1"/>
    <row r="3" spans="1:256" s="18" customFormat="1" ht="12.75" customHeight="1"/>
    <row r="4" spans="1:256" s="18" customFormat="1" ht="12.75" customHeight="1"/>
    <row r="5" spans="1:256" s="18" customFormat="1" ht="54" customHeight="1">
      <c r="A5" s="16"/>
    </row>
    <row r="6" spans="1:256" s="18" customFormat="1" ht="142.5" customHeight="1">
      <c r="A6" s="36" t="s">
        <v>0</v>
      </c>
    </row>
    <row r="7" spans="1:256" s="18" customFormat="1" ht="12.75" customHeight="1">
      <c r="A7" s="16"/>
      <c r="E7" s="37"/>
    </row>
    <row r="8" spans="1:256" s="18" customFormat="1" ht="12.75" customHeight="1">
      <c r="A8" s="16"/>
      <c r="BQ8" s="43"/>
      <c r="IV8" s="16"/>
    </row>
    <row r="9" spans="1:256" s="18" customFormat="1" ht="12.75" customHeight="1">
      <c r="A9" s="16"/>
      <c r="BQ9" s="16"/>
      <c r="IV9" s="16"/>
    </row>
    <row r="10" spans="1:256" s="18" customFormat="1" ht="12.75" customHeight="1">
      <c r="A10" s="16"/>
      <c r="BQ10" s="16"/>
    </row>
    <row r="11" spans="1:256" s="18" customFormat="1" ht="24" customHeight="1">
      <c r="A11" s="105" t="s">
        <v>156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BP11" s="16"/>
      <c r="BQ11" s="44" t="s">
        <v>1</v>
      </c>
    </row>
    <row r="12" spans="1:256" s="18" customFormat="1" ht="12.75" customHeight="1">
      <c r="A12" s="105"/>
      <c r="BP12" s="16"/>
    </row>
    <row r="13" spans="1:256" s="18" customFormat="1" ht="12.75" customHeight="1">
      <c r="A13" s="16"/>
      <c r="BO13" s="16"/>
      <c r="BP13" s="16"/>
    </row>
    <row r="14" spans="1:256" s="18" customFormat="1" ht="12.75" customHeight="1">
      <c r="A14" s="16"/>
      <c r="BO14" s="16"/>
    </row>
    <row r="15" spans="1:256" s="18" customFormat="1" ht="9.15" customHeight="1">
      <c r="A15" s="16"/>
      <c r="BN15" s="16"/>
      <c r="BO15" s="16"/>
    </row>
    <row r="16" spans="1:256" s="18" customFormat="1" ht="12.75" customHeight="1">
      <c r="A16" s="16"/>
      <c r="BN16" s="16"/>
      <c r="BO16" s="16"/>
    </row>
    <row r="17" spans="1:67" s="18" customFormat="1" ht="409.5" hidden="1" customHeight="1">
      <c r="A17" s="16"/>
      <c r="BN17" s="16"/>
      <c r="BO17" s="16"/>
    </row>
    <row r="18" spans="1:67" s="18" customFormat="1" ht="12.75" customHeight="1">
      <c r="BN18" s="16"/>
    </row>
    <row r="19" spans="1:67" s="18" customFormat="1" ht="40.5" customHeight="1">
      <c r="A19" s="38" t="s">
        <v>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67" s="18" customFormat="1" ht="12.75" customHeight="1">
      <c r="A20" s="39"/>
    </row>
    <row r="21" spans="1:67" s="18" customFormat="1" ht="12.75" customHeight="1">
      <c r="A21" s="39"/>
    </row>
    <row r="22" spans="1:67" s="18" customFormat="1" ht="12.75" customHeight="1">
      <c r="A22" s="39"/>
    </row>
    <row r="23" spans="1:67" s="18" customFormat="1" ht="42.75" customHeight="1">
      <c r="A23" s="40" t="s">
        <v>157</v>
      </c>
      <c r="B23" s="37"/>
      <c r="C23" s="37"/>
      <c r="D23" s="37"/>
      <c r="E23" s="37"/>
      <c r="F23" s="37"/>
      <c r="G23" s="41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67" s="18" customFormat="1" ht="12.75" customHeight="1">
      <c r="A24" s="42"/>
      <c r="B24" s="37"/>
      <c r="C24" s="37"/>
      <c r="D24" s="37"/>
      <c r="E24" s="37"/>
      <c r="F24" s="37"/>
      <c r="G24" s="41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67" s="18" customFormat="1" ht="12.75" customHeight="1">
      <c r="A25" s="42"/>
      <c r="B25" s="37"/>
      <c r="C25" s="37"/>
      <c r="D25" s="37"/>
      <c r="E25" s="37"/>
      <c r="F25" s="37"/>
      <c r="G25" s="41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67" s="18" customFormat="1" ht="12.75" customHeight="1">
      <c r="A26" s="16"/>
    </row>
    <row r="27" spans="1:67" s="18" customFormat="1" ht="12.75" customHeight="1">
      <c r="A27" s="16"/>
    </row>
    <row r="28" spans="1:67" s="18" customFormat="1" ht="12.75" customHeight="1">
      <c r="A28" s="16"/>
    </row>
    <row r="29" spans="1:67" s="18" customFormat="1" ht="12.75" customHeight="1">
      <c r="A29" s="16"/>
    </row>
    <row r="30" spans="1:67" s="18" customFormat="1" ht="12.75" customHeight="1">
      <c r="A30" s="16"/>
    </row>
    <row r="31" spans="1:67" s="18" customFormat="1" ht="12.75" customHeight="1">
      <c r="A31" s="16"/>
    </row>
    <row r="32" spans="1:67" s="18" customFormat="1" ht="12.75" customHeight="1"/>
    <row r="33" spans="1:1" s="18" customFormat="1" ht="12.75" customHeight="1"/>
    <row r="34" spans="1:1" s="18" customFormat="1" ht="12.75" customHeight="1"/>
    <row r="35" spans="1:1" s="18" customFormat="1" ht="12.75" customHeight="1"/>
    <row r="36" spans="1:1" s="18" customFormat="1" ht="12.75" customHeight="1"/>
    <row r="37" spans="1:1" s="18" customFormat="1" ht="12.75" customHeight="1"/>
    <row r="38" spans="1:1" s="18" customFormat="1" ht="12.75" customHeight="1">
      <c r="A38" s="16"/>
    </row>
  </sheetData>
  <sheetProtection formatCells="0" formatColumns="0" formatRows="0"/>
  <mergeCells count="1">
    <mergeCell ref="A11:A12"/>
  </mergeCells>
  <phoneticPr fontId="0" type="noConversion"/>
  <printOptions horizontalCentered="1"/>
  <pageMargins left="0.59027777777777801" right="0.59027777777777801" top="0.59027777777777801" bottom="0.59027777777777801" header="0.59027777777777801" footer="0.39305555555555599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19"/>
  <sheetViews>
    <sheetView showGridLines="0" showZeros="0" topLeftCell="AB4" workbookViewId="0">
      <selection activeCell="AM13" sqref="AM13"/>
    </sheetView>
  </sheetViews>
  <sheetFormatPr defaultColWidth="9" defaultRowHeight="10.8"/>
  <cols>
    <col min="1" max="1" width="18.375" style="23" customWidth="1"/>
    <col min="2" max="9" width="7.5" style="24" customWidth="1"/>
    <col min="10" max="20" width="8" style="24" customWidth="1"/>
    <col min="21" max="21" width="11.875" style="23" customWidth="1"/>
    <col min="22" max="22" width="7.875" style="24" customWidth="1"/>
    <col min="23" max="23" width="8.375" style="24" customWidth="1"/>
    <col min="24" max="24" width="7.875" style="24" customWidth="1"/>
    <col min="25" max="26" width="9.125" style="24" customWidth="1"/>
    <col min="27" max="27" width="8.625" style="24" customWidth="1"/>
    <col min="28" max="28" width="9.125" style="24" customWidth="1"/>
    <col min="29" max="29" width="7.875" style="24" customWidth="1"/>
    <col min="30" max="30" width="5.625" style="24" customWidth="1"/>
    <col min="31" max="31" width="6.375" style="24" customWidth="1"/>
    <col min="32" max="32" width="6.625" style="24" customWidth="1"/>
    <col min="33" max="33" width="16.125" style="23" customWidth="1"/>
    <col min="34" max="44" width="7.625" style="24" customWidth="1"/>
    <col min="45" max="45" width="11.75" style="24" customWidth="1"/>
    <col min="46" max="56" width="6.125" style="24" customWidth="1"/>
    <col min="57" max="214" width="9" style="24" customWidth="1"/>
    <col min="215" max="16384" width="9" style="24"/>
  </cols>
  <sheetData>
    <row r="1" spans="1:214" ht="15.9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U1" s="25"/>
      <c r="V1" s="26"/>
      <c r="W1" s="26"/>
      <c r="X1" s="26"/>
      <c r="Y1" s="26"/>
      <c r="Z1" s="26"/>
      <c r="AA1" s="26"/>
      <c r="AB1" s="26"/>
      <c r="AC1" s="26"/>
      <c r="AD1" s="26"/>
      <c r="AE1" s="26"/>
      <c r="AF1" s="31" t="s">
        <v>3</v>
      </c>
      <c r="AG1" s="32"/>
      <c r="AH1" s="26"/>
      <c r="AI1" s="26"/>
      <c r="AJ1" s="26"/>
      <c r="AK1" s="26"/>
      <c r="AL1" s="26"/>
      <c r="AM1" s="26"/>
      <c r="AN1" s="26"/>
      <c r="AO1" s="26"/>
      <c r="AP1" s="26"/>
      <c r="AQ1" s="26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1" t="s">
        <v>3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</row>
    <row r="2" spans="1:214" ht="25.5" customHeight="1">
      <c r="A2" s="106" t="s">
        <v>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 t="s">
        <v>4</v>
      </c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</row>
    <row r="3" spans="1:214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U3" s="25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 t="s">
        <v>5</v>
      </c>
      <c r="AG3" s="25"/>
      <c r="AH3" s="26"/>
      <c r="AI3" s="26"/>
      <c r="AJ3" s="26"/>
      <c r="AK3" s="26"/>
      <c r="AL3" s="26"/>
      <c r="AM3" s="26"/>
      <c r="AN3" s="26"/>
      <c r="AO3" s="26"/>
      <c r="AP3" s="26"/>
      <c r="AQ3" s="26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6" t="s">
        <v>5</v>
      </c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</row>
    <row r="4" spans="1:214" s="21" customFormat="1" ht="21.75" customHeight="1">
      <c r="A4" s="107" t="s">
        <v>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8" t="s">
        <v>7</v>
      </c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9" t="s">
        <v>8</v>
      </c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10" t="s">
        <v>9</v>
      </c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2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</row>
    <row r="5" spans="1:214" s="21" customFormat="1" ht="24" customHeight="1">
      <c r="A5" s="121" t="s">
        <v>10</v>
      </c>
      <c r="B5" s="113" t="s">
        <v>11</v>
      </c>
      <c r="C5" s="114"/>
      <c r="D5" s="114"/>
      <c r="E5" s="114"/>
      <c r="F5" s="114"/>
      <c r="G5" s="114"/>
      <c r="H5" s="114"/>
      <c r="I5" s="115"/>
      <c r="J5" s="113" t="s">
        <v>12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21" t="s">
        <v>13</v>
      </c>
      <c r="V5" s="113" t="s">
        <v>14</v>
      </c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21" t="s">
        <v>15</v>
      </c>
      <c r="AH5" s="118" t="s">
        <v>16</v>
      </c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21" t="s">
        <v>17</v>
      </c>
      <c r="AT5" s="118" t="s">
        <v>18</v>
      </c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</row>
    <row r="6" spans="1:214" s="21" customFormat="1" ht="36" customHeight="1">
      <c r="A6" s="122"/>
      <c r="B6" s="116" t="s">
        <v>19</v>
      </c>
      <c r="C6" s="116" t="s">
        <v>20</v>
      </c>
      <c r="D6" s="116" t="s">
        <v>21</v>
      </c>
      <c r="E6" s="113" t="s">
        <v>22</v>
      </c>
      <c r="F6" s="114"/>
      <c r="G6" s="114"/>
      <c r="H6" s="115"/>
      <c r="I6" s="116" t="s">
        <v>23</v>
      </c>
      <c r="J6" s="116" t="s">
        <v>19</v>
      </c>
      <c r="K6" s="116" t="s">
        <v>24</v>
      </c>
      <c r="L6" s="116" t="s">
        <v>20</v>
      </c>
      <c r="M6" s="113" t="s">
        <v>25</v>
      </c>
      <c r="N6" s="114"/>
      <c r="O6" s="114"/>
      <c r="P6" s="115"/>
      <c r="Q6" s="116" t="s">
        <v>26</v>
      </c>
      <c r="R6" s="116" t="s">
        <v>27</v>
      </c>
      <c r="S6" s="118" t="s">
        <v>28</v>
      </c>
      <c r="T6" s="119" t="s">
        <v>29</v>
      </c>
      <c r="U6" s="122"/>
      <c r="V6" s="116" t="s">
        <v>19</v>
      </c>
      <c r="W6" s="116" t="s">
        <v>24</v>
      </c>
      <c r="X6" s="116" t="s">
        <v>20</v>
      </c>
      <c r="Y6" s="113" t="s">
        <v>25</v>
      </c>
      <c r="Z6" s="114"/>
      <c r="AA6" s="114"/>
      <c r="AB6" s="115"/>
      <c r="AC6" s="116" t="s">
        <v>30</v>
      </c>
      <c r="AD6" s="116" t="s">
        <v>27</v>
      </c>
      <c r="AE6" s="124" t="s">
        <v>28</v>
      </c>
      <c r="AF6" s="118" t="s">
        <v>29</v>
      </c>
      <c r="AG6" s="122"/>
      <c r="AH6" s="116" t="s">
        <v>19</v>
      </c>
      <c r="AI6" s="116" t="s">
        <v>24</v>
      </c>
      <c r="AJ6" s="116" t="s">
        <v>20</v>
      </c>
      <c r="AK6" s="113" t="s">
        <v>25</v>
      </c>
      <c r="AL6" s="114"/>
      <c r="AM6" s="114"/>
      <c r="AN6" s="115"/>
      <c r="AO6" s="116" t="s">
        <v>30</v>
      </c>
      <c r="AP6" s="116" t="s">
        <v>27</v>
      </c>
      <c r="AQ6" s="124" t="s">
        <v>28</v>
      </c>
      <c r="AR6" s="118" t="s">
        <v>29</v>
      </c>
      <c r="AS6" s="122"/>
      <c r="AT6" s="116" t="s">
        <v>19</v>
      </c>
      <c r="AU6" s="116" t="s">
        <v>24</v>
      </c>
      <c r="AV6" s="116" t="s">
        <v>20</v>
      </c>
      <c r="AW6" s="113" t="s">
        <v>25</v>
      </c>
      <c r="AX6" s="114"/>
      <c r="AY6" s="114"/>
      <c r="AZ6" s="115"/>
      <c r="BA6" s="116" t="s">
        <v>30</v>
      </c>
      <c r="BB6" s="116" t="s">
        <v>27</v>
      </c>
      <c r="BC6" s="124" t="s">
        <v>28</v>
      </c>
      <c r="BD6" s="118" t="s">
        <v>29</v>
      </c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</row>
    <row r="7" spans="1:214" s="21" customFormat="1" ht="37.5" customHeight="1">
      <c r="A7" s="123"/>
      <c r="B7" s="117"/>
      <c r="C7" s="117"/>
      <c r="D7" s="117"/>
      <c r="E7" s="7" t="s">
        <v>31</v>
      </c>
      <c r="F7" s="7" t="s">
        <v>32</v>
      </c>
      <c r="G7" s="7" t="s">
        <v>33</v>
      </c>
      <c r="H7" s="7" t="s">
        <v>34</v>
      </c>
      <c r="I7" s="117"/>
      <c r="J7" s="117"/>
      <c r="K7" s="117"/>
      <c r="L7" s="117"/>
      <c r="M7" s="6" t="s">
        <v>35</v>
      </c>
      <c r="N7" s="6" t="s">
        <v>36</v>
      </c>
      <c r="O7" s="6" t="s">
        <v>37</v>
      </c>
      <c r="P7" s="6" t="s">
        <v>34</v>
      </c>
      <c r="Q7" s="117"/>
      <c r="R7" s="117"/>
      <c r="S7" s="118"/>
      <c r="T7" s="120"/>
      <c r="U7" s="123"/>
      <c r="V7" s="117"/>
      <c r="W7" s="117"/>
      <c r="X7" s="117"/>
      <c r="Y7" s="6" t="s">
        <v>35</v>
      </c>
      <c r="Z7" s="6" t="s">
        <v>36</v>
      </c>
      <c r="AA7" s="6" t="s">
        <v>37</v>
      </c>
      <c r="AB7" s="6" t="s">
        <v>34</v>
      </c>
      <c r="AC7" s="117"/>
      <c r="AD7" s="117"/>
      <c r="AE7" s="125"/>
      <c r="AF7" s="118"/>
      <c r="AG7" s="123"/>
      <c r="AH7" s="117"/>
      <c r="AI7" s="117"/>
      <c r="AJ7" s="117"/>
      <c r="AK7" s="6" t="s">
        <v>35</v>
      </c>
      <c r="AL7" s="6" t="s">
        <v>36</v>
      </c>
      <c r="AM7" s="6" t="s">
        <v>37</v>
      </c>
      <c r="AN7" s="6" t="s">
        <v>34</v>
      </c>
      <c r="AO7" s="117"/>
      <c r="AP7" s="117"/>
      <c r="AQ7" s="125"/>
      <c r="AR7" s="118"/>
      <c r="AS7" s="123"/>
      <c r="AT7" s="117"/>
      <c r="AU7" s="117"/>
      <c r="AV7" s="117"/>
      <c r="AW7" s="6" t="s">
        <v>35</v>
      </c>
      <c r="AX7" s="6" t="s">
        <v>36</v>
      </c>
      <c r="AY7" s="6" t="s">
        <v>37</v>
      </c>
      <c r="AZ7" s="6" t="s">
        <v>34</v>
      </c>
      <c r="BA7" s="117"/>
      <c r="BB7" s="117"/>
      <c r="BC7" s="125"/>
      <c r="BD7" s="118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</row>
    <row r="8" spans="1:214" s="22" customFormat="1" ht="34.200000000000003" customHeight="1">
      <c r="A8" s="27" t="s">
        <v>38</v>
      </c>
      <c r="B8" s="28" t="s">
        <v>39</v>
      </c>
      <c r="C8" s="28">
        <v>2</v>
      </c>
      <c r="D8" s="28">
        <v>3</v>
      </c>
      <c r="E8" s="28" t="s">
        <v>40</v>
      </c>
      <c r="F8" s="28">
        <v>5</v>
      </c>
      <c r="G8" s="28">
        <v>6</v>
      </c>
      <c r="H8" s="28">
        <v>7</v>
      </c>
      <c r="I8" s="28">
        <v>8</v>
      </c>
      <c r="J8" s="28" t="s">
        <v>41</v>
      </c>
      <c r="K8" s="28" t="s">
        <v>42</v>
      </c>
      <c r="L8" s="28">
        <v>11</v>
      </c>
      <c r="M8" s="28" t="s">
        <v>43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7" t="s">
        <v>38</v>
      </c>
      <c r="V8" s="28" t="s">
        <v>44</v>
      </c>
      <c r="W8" s="28" t="s">
        <v>45</v>
      </c>
      <c r="X8" s="28">
        <v>21</v>
      </c>
      <c r="Y8" s="28" t="s">
        <v>46</v>
      </c>
      <c r="Z8" s="28">
        <v>23</v>
      </c>
      <c r="AA8" s="28">
        <v>24</v>
      </c>
      <c r="AB8" s="28">
        <v>25</v>
      </c>
      <c r="AC8" s="28">
        <v>26</v>
      </c>
      <c r="AD8" s="28">
        <v>27</v>
      </c>
      <c r="AE8" s="28">
        <v>28</v>
      </c>
      <c r="AF8" s="28">
        <v>29</v>
      </c>
      <c r="AG8" s="27" t="s">
        <v>38</v>
      </c>
      <c r="AH8" s="33" t="s">
        <v>47</v>
      </c>
      <c r="AI8" s="33" t="s">
        <v>48</v>
      </c>
      <c r="AJ8" s="33">
        <v>32</v>
      </c>
      <c r="AK8" s="33" t="s">
        <v>49</v>
      </c>
      <c r="AL8" s="33">
        <v>34</v>
      </c>
      <c r="AM8" s="33">
        <v>35</v>
      </c>
      <c r="AN8" s="33">
        <v>36</v>
      </c>
      <c r="AO8" s="33">
        <v>37</v>
      </c>
      <c r="AP8" s="33">
        <v>38</v>
      </c>
      <c r="AQ8" s="33">
        <v>39</v>
      </c>
      <c r="AR8" s="28">
        <v>40</v>
      </c>
      <c r="AS8" s="27" t="s">
        <v>38</v>
      </c>
      <c r="AT8" s="33" t="s">
        <v>50</v>
      </c>
      <c r="AU8" s="33">
        <v>42</v>
      </c>
      <c r="AV8" s="33">
        <v>43</v>
      </c>
      <c r="AW8" s="33">
        <v>44</v>
      </c>
      <c r="AX8" s="33">
        <v>45</v>
      </c>
      <c r="AY8" s="33">
        <v>46</v>
      </c>
      <c r="AZ8" s="33">
        <v>47</v>
      </c>
      <c r="BA8" s="33">
        <v>48</v>
      </c>
      <c r="BB8" s="33">
        <v>49</v>
      </c>
      <c r="BC8" s="33">
        <v>50</v>
      </c>
      <c r="BD8" s="28">
        <v>51</v>
      </c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</row>
    <row r="9" spans="1:214" s="55" customFormat="1" ht="31.2" customHeight="1">
      <c r="A9" s="56" t="s">
        <v>158</v>
      </c>
      <c r="B9" s="54">
        <v>14</v>
      </c>
      <c r="C9" s="54">
        <v>6</v>
      </c>
      <c r="D9" s="54"/>
      <c r="E9" s="54">
        <v>8</v>
      </c>
      <c r="F9" s="54">
        <v>8</v>
      </c>
      <c r="G9" s="54"/>
      <c r="H9" s="54"/>
      <c r="I9" s="54"/>
      <c r="J9" s="54">
        <v>19</v>
      </c>
      <c r="K9" s="54">
        <v>14</v>
      </c>
      <c r="L9" s="54">
        <v>6</v>
      </c>
      <c r="M9" s="54">
        <v>7</v>
      </c>
      <c r="N9" s="54">
        <v>7</v>
      </c>
      <c r="O9" s="54"/>
      <c r="P9" s="54"/>
      <c r="Q9" s="54">
        <v>1</v>
      </c>
      <c r="R9" s="54"/>
      <c r="S9" s="54"/>
      <c r="T9" s="54">
        <v>5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6" t="s">
        <v>158</v>
      </c>
      <c r="AT9" s="54">
        <v>19</v>
      </c>
      <c r="AU9" s="54">
        <v>14</v>
      </c>
      <c r="AV9" s="54">
        <v>6</v>
      </c>
      <c r="AW9" s="54">
        <v>7</v>
      </c>
      <c r="AX9" s="54">
        <v>7</v>
      </c>
      <c r="AY9" s="54"/>
      <c r="AZ9" s="54"/>
      <c r="BA9" s="54">
        <v>1</v>
      </c>
      <c r="BB9" s="54"/>
      <c r="BC9" s="54"/>
      <c r="BD9" s="54">
        <v>5</v>
      </c>
    </row>
    <row r="10" spans="1:214" ht="25.5" customHeight="1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2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2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</row>
    <row r="11" spans="1:214" ht="25.5" customHeight="1">
      <c r="A11" s="2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9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0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30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</row>
    <row r="12" spans="1:214" ht="25.5" customHeight="1">
      <c r="A12" s="2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7"/>
      <c r="U12" s="2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7"/>
      <c r="AG12" s="30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17"/>
      <c r="AS12" s="30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7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</row>
    <row r="13" spans="1:214" ht="25.5" customHeight="1">
      <c r="A13" s="2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7"/>
      <c r="U13" s="2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7"/>
      <c r="AG13" s="30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17"/>
      <c r="AS13" s="30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17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</row>
    <row r="14" spans="1:214" ht="25.5" customHeight="1">
      <c r="A14" s="30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0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30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30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</row>
    <row r="15" spans="1:214" ht="25.5" customHeight="1">
      <c r="A15" s="3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30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30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30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214" ht="25.5" customHeight="1">
      <c r="A16" s="3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30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30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30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ht="25.5" customHeight="1">
      <c r="A17" s="3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30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30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30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ht="25.5" customHeight="1">
      <c r="A18" s="3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30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30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30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ht="25.5" customHeight="1"/>
  </sheetData>
  <sheetProtection formatCells="0" formatColumns="0" formatRows="0"/>
  <mergeCells count="52">
    <mergeCell ref="AQ6:AQ7"/>
    <mergeCell ref="AR6:AR7"/>
    <mergeCell ref="AS5:AS7"/>
    <mergeCell ref="AT6:AT7"/>
    <mergeCell ref="AU6:AU7"/>
    <mergeCell ref="AH5:AR5"/>
    <mergeCell ref="AT5:BD5"/>
    <mergeCell ref="AV6:AV7"/>
    <mergeCell ref="BA6:BA7"/>
    <mergeCell ref="BB6:BB7"/>
    <mergeCell ref="BC6:BC7"/>
    <mergeCell ref="BD6:BD7"/>
    <mergeCell ref="AH6:AH7"/>
    <mergeCell ref="AI6:AI7"/>
    <mergeCell ref="AJ6:AJ7"/>
    <mergeCell ref="AO6:AO7"/>
    <mergeCell ref="AP6:AP7"/>
    <mergeCell ref="AC6:AC7"/>
    <mergeCell ref="AD6:AD7"/>
    <mergeCell ref="AE6:AE7"/>
    <mergeCell ref="AF6:AF7"/>
    <mergeCell ref="AG5:AG7"/>
    <mergeCell ref="V5:AF5"/>
    <mergeCell ref="A5:A7"/>
    <mergeCell ref="B6:B7"/>
    <mergeCell ref="C6:C7"/>
    <mergeCell ref="D6:D7"/>
    <mergeCell ref="I6:I7"/>
    <mergeCell ref="E6:H6"/>
    <mergeCell ref="B5:I5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J5:T5"/>
    <mergeCell ref="A2:AF2"/>
    <mergeCell ref="AG2:BD2"/>
    <mergeCell ref="A4:T4"/>
    <mergeCell ref="U4:AF4"/>
    <mergeCell ref="AG4:AR4"/>
    <mergeCell ref="AS4:BD4"/>
  </mergeCells>
  <phoneticPr fontId="0" type="noConversion"/>
  <printOptions horizontalCentered="1"/>
  <pageMargins left="0.2" right="0.2" top="0.39370078740157499" bottom="0.39370078740157499" header="0.39370078740157499" footer="0.39370078740157499"/>
  <pageSetup paperSize="8" scale="42" fitToHeight="100" orientation="landscape" verticalDpi="300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19"/>
  <sheetViews>
    <sheetView showGridLines="0" showZeros="0" tabSelected="1" topLeftCell="M1" workbookViewId="0">
      <selection activeCell="A9" sqref="A9:XFD9"/>
    </sheetView>
  </sheetViews>
  <sheetFormatPr defaultColWidth="9" defaultRowHeight="10.8"/>
  <cols>
    <col min="1" max="1" width="13.5" style="13" customWidth="1"/>
    <col min="2" max="2" width="12" style="13" customWidth="1"/>
    <col min="3" max="3" width="10.5" style="13" customWidth="1"/>
    <col min="4" max="11" width="7.875" style="13" customWidth="1"/>
    <col min="12" max="13" width="7.875" customWidth="1"/>
    <col min="14" max="14" width="8.75" style="13" customWidth="1"/>
    <col min="15" max="24" width="9.125" style="13" customWidth="1"/>
    <col min="25" max="26" width="9.125" customWidth="1"/>
    <col min="27" max="37" width="9.125" style="13" customWidth="1"/>
    <col min="38" max="39" width="9.125" customWidth="1"/>
    <col min="40" max="52" width="9.125" style="14" customWidth="1"/>
    <col min="53" max="209" width="9" style="14" customWidth="1"/>
    <col min="210" max="217" width="9" customWidth="1"/>
  </cols>
  <sheetData>
    <row r="1" spans="1:209" ht="16.5" customHeight="1">
      <c r="A1" s="15"/>
      <c r="B1" s="15"/>
      <c r="C1" s="15"/>
      <c r="D1" s="16"/>
      <c r="E1" s="16"/>
      <c r="F1"/>
      <c r="G1"/>
      <c r="H1"/>
      <c r="I1"/>
      <c r="J1"/>
      <c r="K1"/>
      <c r="N1" s="15"/>
      <c r="O1" s="15"/>
      <c r="P1" s="15"/>
      <c r="Q1" s="16"/>
      <c r="R1" s="16"/>
      <c r="S1"/>
      <c r="T1"/>
      <c r="U1"/>
      <c r="V1"/>
      <c r="W1"/>
      <c r="X1"/>
      <c r="Z1" s="18" t="s">
        <v>51</v>
      </c>
      <c r="AA1" s="15"/>
      <c r="AB1" s="15"/>
      <c r="AC1" s="15"/>
      <c r="AD1" s="16"/>
      <c r="AE1" s="16"/>
      <c r="AF1"/>
      <c r="AG1"/>
      <c r="AH1"/>
      <c r="AI1"/>
      <c r="AJ1"/>
      <c r="AK1"/>
      <c r="AN1" s="15"/>
      <c r="AO1" s="15"/>
      <c r="AP1" s="15"/>
      <c r="AQ1" s="16"/>
      <c r="AR1" s="16"/>
      <c r="AS1"/>
      <c r="AT1"/>
      <c r="AU1"/>
      <c r="AV1"/>
      <c r="AW1"/>
      <c r="AX1"/>
      <c r="AY1"/>
      <c r="AZ1" s="18" t="s">
        <v>51</v>
      </c>
    </row>
    <row r="2" spans="1:209" ht="22.5" customHeight="1">
      <c r="A2" s="126" t="s">
        <v>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 t="s">
        <v>53</v>
      </c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</row>
    <row r="3" spans="1:209" ht="18" customHeight="1">
      <c r="A3" s="15"/>
      <c r="B3" s="15"/>
      <c r="C3" s="15"/>
      <c r="D3" s="16"/>
      <c r="E3" s="16"/>
      <c r="F3"/>
      <c r="G3"/>
      <c r="H3"/>
      <c r="I3"/>
      <c r="J3"/>
      <c r="K3"/>
      <c r="N3" s="15"/>
      <c r="O3" s="15"/>
      <c r="P3" s="15"/>
      <c r="Q3" s="16"/>
      <c r="R3" s="16"/>
      <c r="S3"/>
      <c r="T3"/>
      <c r="U3"/>
      <c r="V3"/>
      <c r="W3"/>
      <c r="X3"/>
      <c r="AA3" s="15"/>
      <c r="AB3" s="15"/>
      <c r="AC3" s="15"/>
      <c r="AD3" s="16"/>
      <c r="AE3" s="16"/>
      <c r="AF3"/>
      <c r="AG3"/>
      <c r="AH3"/>
      <c r="AI3"/>
      <c r="AJ3"/>
      <c r="AK3"/>
    </row>
    <row r="4" spans="1:209" s="10" customFormat="1" ht="18" customHeight="1">
      <c r="A4" s="107" t="s">
        <v>54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 t="s">
        <v>55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9" t="s">
        <v>56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27" t="s">
        <v>57</v>
      </c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</row>
    <row r="5" spans="1:209" s="47" customFormat="1" ht="29.25" customHeight="1">
      <c r="A5" s="130" t="s">
        <v>10</v>
      </c>
      <c r="B5" s="128" t="s">
        <v>58</v>
      </c>
      <c r="C5" s="128"/>
      <c r="D5" s="128"/>
      <c r="E5" s="128"/>
      <c r="F5" s="45" t="s">
        <v>59</v>
      </c>
      <c r="G5" s="45"/>
      <c r="H5" s="45"/>
      <c r="I5" s="45"/>
      <c r="J5" s="45"/>
      <c r="K5" s="45"/>
      <c r="L5" s="45"/>
      <c r="M5" s="45"/>
      <c r="N5" s="130" t="s">
        <v>13</v>
      </c>
      <c r="O5" s="128" t="s">
        <v>58</v>
      </c>
      <c r="P5" s="128"/>
      <c r="Q5" s="128"/>
      <c r="R5" s="128"/>
      <c r="S5" s="45" t="s">
        <v>59</v>
      </c>
      <c r="T5" s="45"/>
      <c r="U5" s="45"/>
      <c r="V5" s="45"/>
      <c r="W5" s="45"/>
      <c r="X5" s="45"/>
      <c r="Y5" s="45"/>
      <c r="Z5" s="45"/>
      <c r="AA5" s="130" t="s">
        <v>15</v>
      </c>
      <c r="AB5" s="128" t="s">
        <v>58</v>
      </c>
      <c r="AC5" s="128"/>
      <c r="AD5" s="128"/>
      <c r="AE5" s="128"/>
      <c r="AF5" s="45" t="s">
        <v>59</v>
      </c>
      <c r="AG5" s="45"/>
      <c r="AH5" s="45"/>
      <c r="AI5" s="45"/>
      <c r="AJ5" s="45"/>
      <c r="AK5" s="45"/>
      <c r="AL5" s="45"/>
      <c r="AM5" s="45"/>
      <c r="AN5" s="130" t="s">
        <v>17</v>
      </c>
      <c r="AO5" s="128" t="s">
        <v>58</v>
      </c>
      <c r="AP5" s="128"/>
      <c r="AQ5" s="128"/>
      <c r="AR5" s="128"/>
      <c r="AS5" s="45" t="s">
        <v>59</v>
      </c>
      <c r="AT5" s="45"/>
      <c r="AU5" s="45"/>
      <c r="AV5" s="45"/>
      <c r="AW5" s="45"/>
      <c r="AX5" s="45"/>
      <c r="AY5" s="45"/>
      <c r="AZ5" s="45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</row>
    <row r="6" spans="1:209" s="47" customFormat="1" ht="27.75" customHeight="1">
      <c r="A6" s="130"/>
      <c r="B6" s="128" t="s">
        <v>60</v>
      </c>
      <c r="C6" s="128" t="s">
        <v>61</v>
      </c>
      <c r="D6" s="128" t="s">
        <v>62</v>
      </c>
      <c r="E6" s="128" t="s">
        <v>63</v>
      </c>
      <c r="F6" s="45" t="s">
        <v>64</v>
      </c>
      <c r="G6" s="45"/>
      <c r="H6" s="45"/>
      <c r="I6" s="45"/>
      <c r="J6" s="129" t="s">
        <v>65</v>
      </c>
      <c r="K6" s="129"/>
      <c r="L6" s="129"/>
      <c r="M6" s="129"/>
      <c r="N6" s="130"/>
      <c r="O6" s="128" t="s">
        <v>60</v>
      </c>
      <c r="P6" s="128" t="s">
        <v>61</v>
      </c>
      <c r="Q6" s="128" t="s">
        <v>62</v>
      </c>
      <c r="R6" s="128" t="s">
        <v>63</v>
      </c>
      <c r="S6" s="45" t="s">
        <v>64</v>
      </c>
      <c r="T6" s="45"/>
      <c r="U6" s="45"/>
      <c r="V6" s="45"/>
      <c r="W6" s="129" t="s">
        <v>65</v>
      </c>
      <c r="X6" s="129"/>
      <c r="Y6" s="129"/>
      <c r="Z6" s="129"/>
      <c r="AA6" s="130"/>
      <c r="AB6" s="128" t="s">
        <v>60</v>
      </c>
      <c r="AC6" s="128" t="s">
        <v>61</v>
      </c>
      <c r="AD6" s="128" t="s">
        <v>62</v>
      </c>
      <c r="AE6" s="128" t="s">
        <v>63</v>
      </c>
      <c r="AF6" s="45" t="s">
        <v>64</v>
      </c>
      <c r="AG6" s="45"/>
      <c r="AH6" s="45"/>
      <c r="AI6" s="45"/>
      <c r="AJ6" s="129" t="s">
        <v>65</v>
      </c>
      <c r="AK6" s="129"/>
      <c r="AL6" s="129"/>
      <c r="AM6" s="129"/>
      <c r="AN6" s="130"/>
      <c r="AO6" s="128" t="s">
        <v>60</v>
      </c>
      <c r="AP6" s="128" t="s">
        <v>61</v>
      </c>
      <c r="AQ6" s="128" t="s">
        <v>62</v>
      </c>
      <c r="AR6" s="128" t="s">
        <v>63</v>
      </c>
      <c r="AS6" s="45" t="s">
        <v>64</v>
      </c>
      <c r="AT6" s="45"/>
      <c r="AU6" s="45"/>
      <c r="AV6" s="45"/>
      <c r="AW6" s="129" t="s">
        <v>65</v>
      </c>
      <c r="AX6" s="129"/>
      <c r="AY6" s="129"/>
      <c r="AZ6" s="129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</row>
    <row r="7" spans="1:209" s="47" customFormat="1" ht="55.8" customHeight="1">
      <c r="A7" s="130"/>
      <c r="B7" s="128"/>
      <c r="C7" s="128"/>
      <c r="D7" s="128"/>
      <c r="E7" s="128"/>
      <c r="F7" s="48" t="s">
        <v>66</v>
      </c>
      <c r="G7" s="48" t="s">
        <v>67</v>
      </c>
      <c r="H7" s="48" t="s">
        <v>68</v>
      </c>
      <c r="I7" s="48" t="s">
        <v>69</v>
      </c>
      <c r="J7" s="49" t="s">
        <v>19</v>
      </c>
      <c r="K7" s="48" t="s">
        <v>67</v>
      </c>
      <c r="L7" s="48" t="s">
        <v>68</v>
      </c>
      <c r="M7" s="48" t="s">
        <v>69</v>
      </c>
      <c r="N7" s="130"/>
      <c r="O7" s="128"/>
      <c r="P7" s="128"/>
      <c r="Q7" s="128"/>
      <c r="R7" s="128"/>
      <c r="S7" s="48" t="s">
        <v>66</v>
      </c>
      <c r="T7" s="48" t="s">
        <v>67</v>
      </c>
      <c r="U7" s="48" t="s">
        <v>68</v>
      </c>
      <c r="V7" s="48" t="s">
        <v>69</v>
      </c>
      <c r="W7" s="49" t="s">
        <v>19</v>
      </c>
      <c r="X7" s="48" t="s">
        <v>67</v>
      </c>
      <c r="Y7" s="48" t="s">
        <v>68</v>
      </c>
      <c r="Z7" s="48" t="s">
        <v>69</v>
      </c>
      <c r="AA7" s="130"/>
      <c r="AB7" s="128"/>
      <c r="AC7" s="128"/>
      <c r="AD7" s="128"/>
      <c r="AE7" s="128"/>
      <c r="AF7" s="48" t="s">
        <v>66</v>
      </c>
      <c r="AG7" s="48" t="s">
        <v>67</v>
      </c>
      <c r="AH7" s="48" t="s">
        <v>68</v>
      </c>
      <c r="AI7" s="48" t="s">
        <v>69</v>
      </c>
      <c r="AJ7" s="49" t="s">
        <v>19</v>
      </c>
      <c r="AK7" s="48" t="s">
        <v>67</v>
      </c>
      <c r="AL7" s="48" t="s">
        <v>68</v>
      </c>
      <c r="AM7" s="48" t="s">
        <v>69</v>
      </c>
      <c r="AN7" s="130"/>
      <c r="AO7" s="128"/>
      <c r="AP7" s="128"/>
      <c r="AQ7" s="128"/>
      <c r="AR7" s="128"/>
      <c r="AS7" s="48" t="s">
        <v>66</v>
      </c>
      <c r="AT7" s="48" t="s">
        <v>67</v>
      </c>
      <c r="AU7" s="48" t="s">
        <v>68</v>
      </c>
      <c r="AV7" s="48" t="s">
        <v>69</v>
      </c>
      <c r="AW7" s="49" t="s">
        <v>19</v>
      </c>
      <c r="AX7" s="48" t="s">
        <v>67</v>
      </c>
      <c r="AY7" s="48" t="s">
        <v>68</v>
      </c>
      <c r="AZ7" s="48" t="s">
        <v>69</v>
      </c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</row>
    <row r="8" spans="1:209" s="11" customFormat="1" ht="40.200000000000003" customHeight="1">
      <c r="A8" s="57" t="s">
        <v>38</v>
      </c>
      <c r="B8" s="28" t="s">
        <v>70</v>
      </c>
      <c r="C8" s="28">
        <v>2</v>
      </c>
      <c r="D8" s="28">
        <v>3</v>
      </c>
      <c r="E8" s="28">
        <v>4</v>
      </c>
      <c r="F8" s="28" t="s">
        <v>71</v>
      </c>
      <c r="G8" s="28">
        <v>6</v>
      </c>
      <c r="H8" s="28">
        <v>7</v>
      </c>
      <c r="I8" s="28">
        <v>8</v>
      </c>
      <c r="J8" s="28" t="s">
        <v>72</v>
      </c>
      <c r="K8" s="28">
        <v>10</v>
      </c>
      <c r="L8" s="28">
        <v>11</v>
      </c>
      <c r="M8" s="28">
        <v>12</v>
      </c>
      <c r="N8" s="57" t="s">
        <v>38</v>
      </c>
      <c r="O8" s="28" t="s">
        <v>73</v>
      </c>
      <c r="P8" s="28">
        <v>14</v>
      </c>
      <c r="Q8" s="28">
        <v>15</v>
      </c>
      <c r="R8" s="28">
        <v>16</v>
      </c>
      <c r="S8" s="28" t="s">
        <v>74</v>
      </c>
      <c r="T8" s="28">
        <v>18</v>
      </c>
      <c r="U8" s="28">
        <v>19</v>
      </c>
      <c r="V8" s="28">
        <v>20</v>
      </c>
      <c r="W8" s="28" t="s">
        <v>75</v>
      </c>
      <c r="X8" s="28">
        <v>22</v>
      </c>
      <c r="Y8" s="28">
        <v>23</v>
      </c>
      <c r="Z8" s="28">
        <v>24</v>
      </c>
      <c r="AA8" s="57" t="s">
        <v>38</v>
      </c>
      <c r="AB8" s="28" t="s">
        <v>76</v>
      </c>
      <c r="AC8" s="28">
        <v>26</v>
      </c>
      <c r="AD8" s="28">
        <v>27</v>
      </c>
      <c r="AE8" s="28">
        <v>28</v>
      </c>
      <c r="AF8" s="28" t="s">
        <v>77</v>
      </c>
      <c r="AG8" s="28">
        <v>30</v>
      </c>
      <c r="AH8" s="28">
        <v>31</v>
      </c>
      <c r="AI8" s="28">
        <v>32</v>
      </c>
      <c r="AJ8" s="28" t="s">
        <v>49</v>
      </c>
      <c r="AK8" s="28">
        <v>34</v>
      </c>
      <c r="AL8" s="28">
        <v>35</v>
      </c>
      <c r="AM8" s="28">
        <v>36</v>
      </c>
      <c r="AN8" s="57" t="s">
        <v>38</v>
      </c>
      <c r="AO8" s="28">
        <v>37</v>
      </c>
      <c r="AP8" s="28">
        <v>38</v>
      </c>
      <c r="AQ8" s="28">
        <v>39</v>
      </c>
      <c r="AR8" s="28">
        <v>40</v>
      </c>
      <c r="AS8" s="28">
        <v>41</v>
      </c>
      <c r="AT8" s="28">
        <v>42</v>
      </c>
      <c r="AU8" s="28">
        <v>43</v>
      </c>
      <c r="AV8" s="28">
        <v>44</v>
      </c>
      <c r="AW8" s="28">
        <v>45</v>
      </c>
      <c r="AX8" s="28">
        <v>46</v>
      </c>
      <c r="AY8" s="28">
        <v>47</v>
      </c>
      <c r="AZ8" s="28">
        <v>48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</row>
    <row r="9" spans="1:209" s="62" customFormat="1" ht="29.4" customHeight="1">
      <c r="A9" s="63" t="s">
        <v>158</v>
      </c>
      <c r="B9" s="59">
        <v>512</v>
      </c>
      <c r="C9" s="59">
        <v>512</v>
      </c>
      <c r="D9" s="60"/>
      <c r="E9" s="60"/>
      <c r="F9" s="59">
        <v>1</v>
      </c>
      <c r="G9" s="59">
        <v>1</v>
      </c>
      <c r="H9" s="60"/>
      <c r="I9" s="60"/>
      <c r="J9" s="59">
        <v>4</v>
      </c>
      <c r="K9" s="60"/>
      <c r="L9" s="60"/>
      <c r="M9" s="59">
        <v>4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9" t="s">
        <v>158</v>
      </c>
      <c r="AO9" s="59">
        <v>512</v>
      </c>
      <c r="AP9" s="59">
        <v>512</v>
      </c>
      <c r="AQ9" s="60"/>
      <c r="AR9" s="60"/>
      <c r="AS9" s="59">
        <v>1</v>
      </c>
      <c r="AT9" s="59">
        <v>1</v>
      </c>
      <c r="AU9" s="60"/>
      <c r="AV9" s="60"/>
      <c r="AW9" s="59">
        <v>4</v>
      </c>
      <c r="AX9" s="60"/>
      <c r="AY9" s="60"/>
      <c r="AZ9" s="59">
        <v>4</v>
      </c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</row>
    <row r="10" spans="1:209" s="12" customFormat="1" ht="21.75" customHeight="1">
      <c r="A10" s="58"/>
      <c r="B10" s="53"/>
      <c r="C10" s="58"/>
      <c r="D10" s="53"/>
      <c r="E10" s="53"/>
      <c r="F10" s="53"/>
      <c r="G10" s="53"/>
      <c r="H10" s="53"/>
      <c r="I10" s="53"/>
      <c r="J10" s="53"/>
      <c r="K10" s="53"/>
      <c r="L10" s="58"/>
      <c r="M10" s="58"/>
      <c r="N10" s="58"/>
      <c r="O10" s="53"/>
      <c r="P10" s="58"/>
      <c r="Q10" s="53"/>
      <c r="R10" s="53"/>
      <c r="S10" s="53"/>
      <c r="T10" s="53"/>
      <c r="U10" s="53"/>
      <c r="V10" s="53"/>
      <c r="W10" s="53"/>
      <c r="X10" s="53"/>
      <c r="Y10" s="58"/>
      <c r="Z10" s="58"/>
      <c r="AA10" s="58"/>
      <c r="AB10" s="53"/>
      <c r="AC10" s="58"/>
      <c r="AD10" s="53"/>
      <c r="AE10" s="53"/>
      <c r="AF10" s="53"/>
      <c r="AG10" s="53"/>
      <c r="AH10" s="53"/>
      <c r="AI10" s="53"/>
      <c r="AJ10" s="53"/>
      <c r="AK10" s="53"/>
      <c r="AL10" s="58"/>
      <c r="AM10" s="58"/>
      <c r="AN10" s="58"/>
      <c r="AO10" s="53"/>
      <c r="AP10" s="58"/>
      <c r="AQ10" s="53"/>
      <c r="AR10" s="53"/>
      <c r="AS10" s="53"/>
      <c r="AT10" s="53"/>
      <c r="AU10" s="53"/>
      <c r="AV10" s="53"/>
      <c r="AW10" s="53"/>
      <c r="AX10" s="53"/>
      <c r="AY10" s="58"/>
      <c r="AZ10" s="5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</row>
    <row r="11" spans="1:209" s="12" customFormat="1" ht="21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7"/>
      <c r="M11" s="1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7"/>
      <c r="Z11" s="1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7"/>
      <c r="AM11" s="17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17"/>
      <c r="AZ11" s="17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</row>
    <row r="12" spans="1:209" s="12" customFormat="1" ht="21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7"/>
      <c r="M12" s="1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7"/>
      <c r="Z12" s="17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7"/>
      <c r="AM12" s="17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17"/>
      <c r="AZ12" s="17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</row>
    <row r="13" spans="1:209" s="12" customFormat="1" ht="21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7"/>
      <c r="M13" s="1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7"/>
      <c r="Z13" s="17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7"/>
      <c r="AM13" s="17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17"/>
      <c r="AZ13" s="17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</row>
    <row r="14" spans="1:209" s="12" customFormat="1" ht="21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7"/>
      <c r="M14" s="1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7"/>
      <c r="Z14" s="17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7"/>
      <c r="AM14" s="1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17"/>
      <c r="AZ14" s="17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</row>
    <row r="15" spans="1:209" s="12" customFormat="1" ht="21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7"/>
      <c r="M15" s="1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7"/>
      <c r="Z15" s="17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7"/>
      <c r="AM15" s="17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17"/>
      <c r="AZ15" s="17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</row>
    <row r="16" spans="1:209" s="12" customFormat="1" ht="21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17"/>
      <c r="M16" s="1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7"/>
      <c r="Z16" s="17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7"/>
      <c r="AM16" s="17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17"/>
      <c r="AZ16" s="17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</row>
    <row r="17" spans="1:209" s="12" customFormat="1" ht="21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7"/>
      <c r="M17" s="1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7"/>
      <c r="Z17" s="17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7"/>
      <c r="AM17" s="17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17"/>
      <c r="AZ17" s="17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</row>
    <row r="18" spans="1:209" s="12" customFormat="1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7"/>
      <c r="M18" s="1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7"/>
      <c r="Z18" s="17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7"/>
      <c r="AM18" s="17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17"/>
      <c r="AZ18" s="1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</row>
    <row r="19" spans="1:209" s="12" customFormat="1" ht="21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7"/>
      <c r="M19" s="1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7"/>
      <c r="Z19" s="17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7"/>
      <c r="AM19" s="17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17"/>
      <c r="AZ19" s="17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</row>
  </sheetData>
  <sheetProtection formatCells="0" formatColumns="0" formatRows="0"/>
  <mergeCells count="34"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2:Z2"/>
    <mergeCell ref="AA2:AZ2"/>
    <mergeCell ref="A4:M4"/>
    <mergeCell ref="N4:Z4"/>
    <mergeCell ref="AA4:AM4"/>
    <mergeCell ref="AN4:AZ4"/>
  </mergeCells>
  <phoneticPr fontId="0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36" fitToHeight="100" orientation="landscape" verticalDpi="300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26"/>
  <sheetViews>
    <sheetView showGridLines="0" showZeros="0" topLeftCell="AT10" workbookViewId="0">
      <selection activeCell="W26" activeCellId="1" sqref="AY26 W26"/>
    </sheetView>
  </sheetViews>
  <sheetFormatPr defaultColWidth="9" defaultRowHeight="10.8"/>
  <cols>
    <col min="1" max="1" width="15.25" customWidth="1"/>
    <col min="2" max="2" width="11.25" customWidth="1"/>
    <col min="3" max="3" width="20.375" customWidth="1"/>
    <col min="4" max="4" width="17.625" customWidth="1"/>
    <col min="5" max="5" width="15" customWidth="1"/>
    <col min="6" max="8" width="13.875" customWidth="1"/>
    <col min="9" max="9" width="10.5" customWidth="1"/>
    <col min="10" max="14" width="8.5" customWidth="1"/>
    <col min="15" max="15" width="10.25" customWidth="1"/>
    <col min="16" max="16" width="13.25" customWidth="1"/>
    <col min="17" max="17" width="10" customWidth="1"/>
    <col min="18" max="20" width="13.25" customWidth="1"/>
    <col min="21" max="30" width="8.25" customWidth="1"/>
    <col min="31" max="45" width="10" customWidth="1"/>
    <col min="46" max="46" width="15.375" customWidth="1"/>
    <col min="47" max="47" width="9.875" customWidth="1"/>
    <col min="48" max="48" width="19.625" customWidth="1"/>
    <col min="49" max="49" width="19" customWidth="1"/>
    <col min="50" max="50" width="15.375" customWidth="1"/>
    <col min="51" max="51" width="12" bestFit="1" customWidth="1"/>
    <col min="52" max="52" width="15.125" customWidth="1"/>
    <col min="53" max="53" width="13.375" customWidth="1"/>
    <col min="54" max="54" width="10.25" customWidth="1"/>
    <col min="55" max="55" width="8.125" customWidth="1"/>
    <col min="56" max="56" width="12.875" customWidth="1"/>
    <col min="57" max="59" width="8.125" customWidth="1"/>
    <col min="60" max="60" width="9.75" customWidth="1"/>
  </cols>
  <sheetData>
    <row r="1" spans="1:224" ht="18" customHeight="1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9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9" t="s">
        <v>78</v>
      </c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4"/>
      <c r="AR1" s="4"/>
      <c r="AS1" s="9"/>
      <c r="AT1" s="3"/>
      <c r="AU1" s="3"/>
      <c r="AV1" s="3"/>
      <c r="AW1" s="3"/>
      <c r="AX1" s="3"/>
      <c r="AY1" s="4"/>
      <c r="AZ1" s="4"/>
      <c r="BA1" s="4"/>
      <c r="BB1" s="4"/>
      <c r="BC1" s="4"/>
      <c r="BD1" s="4"/>
      <c r="BE1" s="4"/>
      <c r="BF1" s="4"/>
      <c r="BG1" s="4"/>
      <c r="BH1" s="9" t="s">
        <v>78</v>
      </c>
    </row>
    <row r="2" spans="1:224" ht="18" customHeight="1">
      <c r="A2" s="126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 t="s">
        <v>79</v>
      </c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</row>
    <row r="3" spans="1:224" ht="18" customHeight="1">
      <c r="A3" s="5"/>
      <c r="B3" s="5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9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  <c r="AD3" s="9" t="s">
        <v>80</v>
      </c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  <c r="AR3" s="4"/>
      <c r="AS3" s="9"/>
      <c r="AT3" s="5"/>
      <c r="AU3" s="5"/>
      <c r="AV3" s="5"/>
      <c r="AW3" s="5"/>
      <c r="AX3" s="5"/>
      <c r="AY3" s="4"/>
      <c r="AZ3" s="4"/>
      <c r="BA3" s="4"/>
      <c r="BB3" s="4"/>
      <c r="BC3" s="4"/>
      <c r="BD3" s="4"/>
      <c r="BE3" s="4"/>
      <c r="BF3" s="4"/>
      <c r="BG3" s="4"/>
      <c r="BH3" s="9" t="s">
        <v>80</v>
      </c>
    </row>
    <row r="4" spans="1:224" s="1" customFormat="1" ht="21" customHeight="1">
      <c r="A4" s="131" t="s">
        <v>81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2" t="s">
        <v>82</v>
      </c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3" t="s">
        <v>83</v>
      </c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 t="s">
        <v>84</v>
      </c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</row>
    <row r="5" spans="1:224" s="103" customFormat="1" ht="33" customHeight="1">
      <c r="A5" s="136" t="s">
        <v>10</v>
      </c>
      <c r="B5" s="137" t="s">
        <v>85</v>
      </c>
      <c r="C5" s="137" t="s">
        <v>86</v>
      </c>
      <c r="D5" s="137" t="s">
        <v>87</v>
      </c>
      <c r="E5" s="137" t="s">
        <v>88</v>
      </c>
      <c r="F5" s="139" t="s">
        <v>89</v>
      </c>
      <c r="G5" s="135" t="s">
        <v>90</v>
      </c>
      <c r="H5" s="135"/>
      <c r="I5" s="135"/>
      <c r="J5" s="141" t="s">
        <v>91</v>
      </c>
      <c r="K5" s="143" t="s">
        <v>92</v>
      </c>
      <c r="L5" s="145" t="s">
        <v>93</v>
      </c>
      <c r="M5" s="146" t="s">
        <v>94</v>
      </c>
      <c r="N5" s="147" t="s">
        <v>95</v>
      </c>
      <c r="O5" s="148" t="s">
        <v>96</v>
      </c>
      <c r="P5" s="136" t="s">
        <v>13</v>
      </c>
      <c r="Q5" s="137" t="s">
        <v>85</v>
      </c>
      <c r="R5" s="137" t="s">
        <v>86</v>
      </c>
      <c r="S5" s="137" t="s">
        <v>87</v>
      </c>
      <c r="T5" s="137" t="s">
        <v>88</v>
      </c>
      <c r="U5" s="139" t="s">
        <v>89</v>
      </c>
      <c r="V5" s="135" t="s">
        <v>90</v>
      </c>
      <c r="W5" s="135"/>
      <c r="X5" s="135"/>
      <c r="Y5" s="141" t="s">
        <v>91</v>
      </c>
      <c r="Z5" s="143" t="s">
        <v>92</v>
      </c>
      <c r="AA5" s="145" t="s">
        <v>93</v>
      </c>
      <c r="AB5" s="146" t="s">
        <v>94</v>
      </c>
      <c r="AC5" s="147" t="s">
        <v>95</v>
      </c>
      <c r="AD5" s="148" t="s">
        <v>96</v>
      </c>
      <c r="AE5" s="136" t="s">
        <v>15</v>
      </c>
      <c r="AF5" s="137" t="s">
        <v>85</v>
      </c>
      <c r="AG5" s="137" t="s">
        <v>86</v>
      </c>
      <c r="AH5" s="137" t="s">
        <v>87</v>
      </c>
      <c r="AI5" s="137" t="s">
        <v>88</v>
      </c>
      <c r="AJ5" s="139" t="s">
        <v>89</v>
      </c>
      <c r="AK5" s="135" t="s">
        <v>90</v>
      </c>
      <c r="AL5" s="135"/>
      <c r="AM5" s="135"/>
      <c r="AN5" s="141" t="s">
        <v>91</v>
      </c>
      <c r="AO5" s="143" t="s">
        <v>92</v>
      </c>
      <c r="AP5" s="145" t="s">
        <v>93</v>
      </c>
      <c r="AQ5" s="146" t="s">
        <v>94</v>
      </c>
      <c r="AR5" s="147" t="s">
        <v>95</v>
      </c>
      <c r="AS5" s="148" t="s">
        <v>96</v>
      </c>
      <c r="AT5" s="136" t="s">
        <v>17</v>
      </c>
      <c r="AU5" s="137" t="s">
        <v>85</v>
      </c>
      <c r="AV5" s="137" t="s">
        <v>86</v>
      </c>
      <c r="AW5" s="137" t="s">
        <v>87</v>
      </c>
      <c r="AX5" s="137" t="s">
        <v>88</v>
      </c>
      <c r="AY5" s="139" t="s">
        <v>89</v>
      </c>
      <c r="AZ5" s="135" t="s">
        <v>90</v>
      </c>
      <c r="BA5" s="135"/>
      <c r="BB5" s="135"/>
      <c r="BC5" s="141" t="s">
        <v>91</v>
      </c>
      <c r="BD5" s="143" t="s">
        <v>92</v>
      </c>
      <c r="BE5" s="145" t="s">
        <v>93</v>
      </c>
      <c r="BF5" s="146" t="s">
        <v>94</v>
      </c>
      <c r="BG5" s="147" t="s">
        <v>95</v>
      </c>
      <c r="BH5" s="148" t="s">
        <v>96</v>
      </c>
    </row>
    <row r="6" spans="1:224" s="103" customFormat="1" ht="84.6" customHeight="1">
      <c r="A6" s="136"/>
      <c r="B6" s="138"/>
      <c r="C6" s="138"/>
      <c r="D6" s="138"/>
      <c r="E6" s="138"/>
      <c r="F6" s="140"/>
      <c r="G6" s="104" t="s">
        <v>97</v>
      </c>
      <c r="H6" s="104" t="s">
        <v>98</v>
      </c>
      <c r="I6" s="104" t="s">
        <v>99</v>
      </c>
      <c r="J6" s="142"/>
      <c r="K6" s="144"/>
      <c r="L6" s="145"/>
      <c r="M6" s="146"/>
      <c r="N6" s="147"/>
      <c r="O6" s="149"/>
      <c r="P6" s="136"/>
      <c r="Q6" s="138"/>
      <c r="R6" s="138"/>
      <c r="S6" s="138"/>
      <c r="T6" s="138"/>
      <c r="U6" s="140"/>
      <c r="V6" s="104" t="s">
        <v>97</v>
      </c>
      <c r="W6" s="104" t="s">
        <v>98</v>
      </c>
      <c r="X6" s="104" t="s">
        <v>99</v>
      </c>
      <c r="Y6" s="142"/>
      <c r="Z6" s="144"/>
      <c r="AA6" s="145"/>
      <c r="AB6" s="146"/>
      <c r="AC6" s="147"/>
      <c r="AD6" s="149"/>
      <c r="AE6" s="136"/>
      <c r="AF6" s="138"/>
      <c r="AG6" s="138"/>
      <c r="AH6" s="138"/>
      <c r="AI6" s="138"/>
      <c r="AJ6" s="140"/>
      <c r="AK6" s="104" t="s">
        <v>97</v>
      </c>
      <c r="AL6" s="104" t="s">
        <v>98</v>
      </c>
      <c r="AM6" s="104" t="s">
        <v>99</v>
      </c>
      <c r="AN6" s="142"/>
      <c r="AO6" s="144"/>
      <c r="AP6" s="145"/>
      <c r="AQ6" s="146"/>
      <c r="AR6" s="147"/>
      <c r="AS6" s="149"/>
      <c r="AT6" s="136"/>
      <c r="AU6" s="138"/>
      <c r="AV6" s="138"/>
      <c r="AW6" s="138"/>
      <c r="AX6" s="138"/>
      <c r="AY6" s="140"/>
      <c r="AZ6" s="104" t="s">
        <v>97</v>
      </c>
      <c r="BA6" s="104" t="s">
        <v>98</v>
      </c>
      <c r="BB6" s="104" t="s">
        <v>99</v>
      </c>
      <c r="BC6" s="142"/>
      <c r="BD6" s="144"/>
      <c r="BE6" s="145"/>
      <c r="BF6" s="146"/>
      <c r="BG6" s="147"/>
      <c r="BH6" s="149"/>
    </row>
    <row r="7" spans="1:224" s="51" customFormat="1" ht="36" customHeight="1">
      <c r="A7" s="50" t="s">
        <v>38</v>
      </c>
      <c r="B7" s="50" t="s">
        <v>100</v>
      </c>
      <c r="C7" s="50" t="s">
        <v>101</v>
      </c>
      <c r="D7" s="50" t="s">
        <v>102</v>
      </c>
      <c r="E7" s="50" t="s">
        <v>103</v>
      </c>
      <c r="F7" s="50" t="s">
        <v>104</v>
      </c>
      <c r="G7" s="50" t="s">
        <v>105</v>
      </c>
      <c r="H7" s="50" t="s">
        <v>106</v>
      </c>
      <c r="I7" s="50" t="s">
        <v>107</v>
      </c>
      <c r="J7" s="50" t="s">
        <v>108</v>
      </c>
      <c r="K7" s="50" t="s">
        <v>109</v>
      </c>
      <c r="L7" s="50" t="s">
        <v>110</v>
      </c>
      <c r="M7" s="50" t="s">
        <v>111</v>
      </c>
      <c r="N7" s="50" t="s">
        <v>112</v>
      </c>
      <c r="O7" s="50" t="s">
        <v>113</v>
      </c>
      <c r="P7" s="50" t="s">
        <v>38</v>
      </c>
      <c r="Q7" s="50" t="s">
        <v>114</v>
      </c>
      <c r="R7" s="50" t="s">
        <v>115</v>
      </c>
      <c r="S7" s="50" t="s">
        <v>116</v>
      </c>
      <c r="T7" s="50" t="s">
        <v>117</v>
      </c>
      <c r="U7" s="95" t="s">
        <v>118</v>
      </c>
      <c r="V7" s="95" t="s">
        <v>119</v>
      </c>
      <c r="W7" s="95" t="s">
        <v>120</v>
      </c>
      <c r="X7" s="50" t="s">
        <v>121</v>
      </c>
      <c r="Y7" s="50" t="s">
        <v>122</v>
      </c>
      <c r="Z7" s="50" t="s">
        <v>123</v>
      </c>
      <c r="AA7" s="50" t="s">
        <v>124</v>
      </c>
      <c r="AB7" s="50" t="s">
        <v>125</v>
      </c>
      <c r="AC7" s="50" t="s">
        <v>126</v>
      </c>
      <c r="AD7" s="50" t="s">
        <v>127</v>
      </c>
      <c r="AE7" s="50" t="s">
        <v>38</v>
      </c>
      <c r="AF7" s="50" t="s">
        <v>128</v>
      </c>
      <c r="AG7" s="50" t="s">
        <v>129</v>
      </c>
      <c r="AH7" s="50" t="s">
        <v>130</v>
      </c>
      <c r="AI7" s="50" t="s">
        <v>131</v>
      </c>
      <c r="AJ7" s="50" t="s">
        <v>132</v>
      </c>
      <c r="AK7" s="50" t="s">
        <v>133</v>
      </c>
      <c r="AL7" s="50" t="s">
        <v>134</v>
      </c>
      <c r="AM7" s="50" t="s">
        <v>135</v>
      </c>
      <c r="AN7" s="50" t="s">
        <v>136</v>
      </c>
      <c r="AO7" s="50" t="s">
        <v>137</v>
      </c>
      <c r="AP7" s="50" t="s">
        <v>138</v>
      </c>
      <c r="AQ7" s="50" t="s">
        <v>139</v>
      </c>
      <c r="AR7" s="50" t="s">
        <v>140</v>
      </c>
      <c r="AS7" s="50" t="s">
        <v>141</v>
      </c>
      <c r="AT7" s="50" t="s">
        <v>38</v>
      </c>
      <c r="AU7" s="50" t="s">
        <v>142</v>
      </c>
      <c r="AV7" s="50" t="s">
        <v>143</v>
      </c>
      <c r="AW7" s="50" t="s">
        <v>144</v>
      </c>
      <c r="AX7" s="50" t="s">
        <v>145</v>
      </c>
      <c r="AY7" s="50" t="s">
        <v>146</v>
      </c>
      <c r="AZ7" s="50" t="s">
        <v>147</v>
      </c>
      <c r="BA7" s="50" t="s">
        <v>148</v>
      </c>
      <c r="BB7" s="50" t="s">
        <v>149</v>
      </c>
      <c r="BC7" s="50" t="s">
        <v>150</v>
      </c>
      <c r="BD7" s="50" t="s">
        <v>151</v>
      </c>
      <c r="BE7" s="50" t="s">
        <v>152</v>
      </c>
      <c r="BF7" s="50" t="s">
        <v>153</v>
      </c>
      <c r="BG7" s="50" t="s">
        <v>154</v>
      </c>
      <c r="BH7" s="50" t="s">
        <v>155</v>
      </c>
    </row>
    <row r="8" spans="1:224" s="67" customFormat="1" ht="33" customHeight="1">
      <c r="A8" s="79" t="s">
        <v>159</v>
      </c>
      <c r="B8" s="79" t="s">
        <v>160</v>
      </c>
      <c r="C8" s="80" t="s">
        <v>161</v>
      </c>
      <c r="D8" s="81" t="s">
        <v>162</v>
      </c>
      <c r="E8" s="81" t="s">
        <v>163</v>
      </c>
      <c r="F8" s="87">
        <v>271.62</v>
      </c>
      <c r="G8" s="87">
        <v>271.62</v>
      </c>
      <c r="H8" s="87">
        <v>271.62</v>
      </c>
      <c r="I8" s="94"/>
      <c r="J8" s="94"/>
      <c r="K8" s="94"/>
      <c r="L8" s="94"/>
      <c r="M8" s="94"/>
      <c r="N8" s="94"/>
      <c r="O8" s="94"/>
      <c r="P8" s="79" t="s">
        <v>164</v>
      </c>
      <c r="Q8" s="79" t="s">
        <v>160</v>
      </c>
      <c r="R8" s="80" t="s">
        <v>161</v>
      </c>
      <c r="S8" s="81" t="s">
        <v>162</v>
      </c>
      <c r="T8" s="81" t="s">
        <v>163</v>
      </c>
      <c r="U8" s="87">
        <v>16</v>
      </c>
      <c r="V8" s="87">
        <v>16</v>
      </c>
      <c r="W8" s="87">
        <v>16</v>
      </c>
      <c r="X8" s="65"/>
      <c r="Y8" s="65"/>
      <c r="Z8" s="65"/>
      <c r="AA8" s="65"/>
      <c r="AB8" s="65"/>
      <c r="AC8" s="65"/>
      <c r="AD8" s="65"/>
      <c r="AE8" s="64"/>
      <c r="AF8" s="64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100" t="s">
        <v>199</v>
      </c>
      <c r="AU8" s="100" t="s">
        <v>160</v>
      </c>
      <c r="AV8" s="80" t="s">
        <v>161</v>
      </c>
      <c r="AW8" s="81" t="s">
        <v>162</v>
      </c>
      <c r="AX8" s="81" t="s">
        <v>163</v>
      </c>
      <c r="AY8" s="87">
        <f>AZ8+BH8</f>
        <v>255.62</v>
      </c>
      <c r="AZ8" s="87">
        <v>255.62</v>
      </c>
      <c r="BA8" s="87">
        <v>255.62</v>
      </c>
      <c r="BB8" s="94"/>
      <c r="BC8" s="94"/>
      <c r="BD8" s="102"/>
      <c r="BE8" s="94"/>
      <c r="BF8" s="94"/>
      <c r="BG8" s="94"/>
      <c r="BH8" s="94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</row>
    <row r="9" spans="1:224" s="67" customFormat="1" ht="33" customHeight="1">
      <c r="A9" s="79" t="s">
        <v>159</v>
      </c>
      <c r="B9" s="79" t="s">
        <v>160</v>
      </c>
      <c r="C9" s="80" t="s">
        <v>161</v>
      </c>
      <c r="D9" s="81" t="s">
        <v>165</v>
      </c>
      <c r="E9" s="81" t="s">
        <v>166</v>
      </c>
      <c r="F9" s="89">
        <v>12.22</v>
      </c>
      <c r="G9" s="89">
        <v>12.22</v>
      </c>
      <c r="H9" s="89">
        <v>12.22</v>
      </c>
      <c r="I9" s="94"/>
      <c r="J9" s="94"/>
      <c r="K9" s="94"/>
      <c r="L9" s="94"/>
      <c r="M9" s="94"/>
      <c r="N9" s="94"/>
      <c r="O9" s="94"/>
      <c r="P9" s="79" t="s">
        <v>164</v>
      </c>
      <c r="Q9" s="79" t="s">
        <v>160</v>
      </c>
      <c r="R9" s="80" t="s">
        <v>161</v>
      </c>
      <c r="S9" s="81" t="s">
        <v>165</v>
      </c>
      <c r="T9" s="81" t="s">
        <v>166</v>
      </c>
      <c r="U9" s="87">
        <v>2</v>
      </c>
      <c r="V9" s="87">
        <v>2</v>
      </c>
      <c r="W9" s="87">
        <v>2</v>
      </c>
      <c r="X9" s="65"/>
      <c r="Y9" s="65"/>
      <c r="Z9" s="65"/>
      <c r="AA9" s="65"/>
      <c r="AB9" s="65"/>
      <c r="AC9" s="65"/>
      <c r="AD9" s="65"/>
      <c r="AE9" s="64"/>
      <c r="AF9" s="64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100" t="s">
        <v>159</v>
      </c>
      <c r="AU9" s="100" t="s">
        <v>160</v>
      </c>
      <c r="AV9" s="80" t="s">
        <v>161</v>
      </c>
      <c r="AW9" s="81" t="s">
        <v>165</v>
      </c>
      <c r="AX9" s="81" t="s">
        <v>166</v>
      </c>
      <c r="AY9" s="87">
        <f t="shared" ref="AY9:AY23" si="0">AZ9+BH9</f>
        <v>10.220000000000001</v>
      </c>
      <c r="AZ9" s="89">
        <v>10.220000000000001</v>
      </c>
      <c r="BA9" s="89">
        <v>10.220000000000001</v>
      </c>
      <c r="BB9" s="94"/>
      <c r="BC9" s="94"/>
      <c r="BD9" s="102"/>
      <c r="BE9" s="94"/>
      <c r="BF9" s="94"/>
      <c r="BG9" s="94"/>
      <c r="BH9" s="94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</row>
    <row r="10" spans="1:224" s="67" customFormat="1" ht="33" customHeight="1">
      <c r="A10" s="79" t="s">
        <v>159</v>
      </c>
      <c r="B10" s="79" t="s">
        <v>160</v>
      </c>
      <c r="C10" s="80" t="s">
        <v>161</v>
      </c>
      <c r="D10" s="81" t="s">
        <v>167</v>
      </c>
      <c r="E10" s="81" t="s">
        <v>168</v>
      </c>
      <c r="F10" s="89">
        <v>0.02</v>
      </c>
      <c r="G10" s="89">
        <v>0.02</v>
      </c>
      <c r="H10" s="89">
        <v>0.02</v>
      </c>
      <c r="I10" s="94"/>
      <c r="J10" s="94"/>
      <c r="K10" s="94"/>
      <c r="L10" s="94"/>
      <c r="M10" s="94"/>
      <c r="N10" s="94"/>
      <c r="O10" s="94"/>
      <c r="P10" s="64"/>
      <c r="Q10" s="64"/>
      <c r="R10" s="65"/>
      <c r="S10" s="65"/>
      <c r="T10" s="65"/>
      <c r="U10" s="88"/>
      <c r="V10" s="88"/>
      <c r="W10" s="88"/>
      <c r="X10" s="65"/>
      <c r="Y10" s="65"/>
      <c r="Z10" s="65"/>
      <c r="AA10" s="65"/>
      <c r="AB10" s="65"/>
      <c r="AC10" s="65"/>
      <c r="AD10" s="65"/>
      <c r="AE10" s="64"/>
      <c r="AF10" s="64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100" t="s">
        <v>159</v>
      </c>
      <c r="AU10" s="100" t="s">
        <v>160</v>
      </c>
      <c r="AV10" s="80" t="s">
        <v>161</v>
      </c>
      <c r="AW10" s="81" t="s">
        <v>167</v>
      </c>
      <c r="AX10" s="81" t="s">
        <v>168</v>
      </c>
      <c r="AY10" s="87">
        <f t="shared" si="0"/>
        <v>0.02</v>
      </c>
      <c r="AZ10" s="89">
        <v>0.02</v>
      </c>
      <c r="BA10" s="89">
        <v>0.02</v>
      </c>
      <c r="BB10" s="94"/>
      <c r="BC10" s="94"/>
      <c r="BD10" s="102">
        <f>F10-AY10</f>
        <v>0</v>
      </c>
      <c r="BE10" s="94"/>
      <c r="BF10" s="94"/>
      <c r="BG10" s="94"/>
      <c r="BH10" s="94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</row>
    <row r="11" spans="1:224" s="24" customFormat="1" ht="33" customHeight="1">
      <c r="A11" s="79" t="s">
        <v>159</v>
      </c>
      <c r="B11" s="79" t="s">
        <v>160</v>
      </c>
      <c r="C11" s="80" t="s">
        <v>169</v>
      </c>
      <c r="D11" s="81" t="s">
        <v>170</v>
      </c>
      <c r="E11" s="81" t="s">
        <v>171</v>
      </c>
      <c r="F11" s="89">
        <v>1.34</v>
      </c>
      <c r="G11" s="89">
        <v>1.34</v>
      </c>
      <c r="H11" s="89">
        <v>1.34</v>
      </c>
      <c r="I11" s="93"/>
      <c r="J11" s="93"/>
      <c r="K11" s="94"/>
      <c r="L11" s="94"/>
      <c r="M11" s="94"/>
      <c r="N11" s="94"/>
      <c r="O11" s="94"/>
      <c r="P11" s="64"/>
      <c r="Q11" s="64"/>
      <c r="R11" s="65"/>
      <c r="S11" s="65"/>
      <c r="T11" s="65"/>
      <c r="U11" s="88"/>
      <c r="V11" s="88"/>
      <c r="W11" s="88"/>
      <c r="X11" s="68"/>
      <c r="Y11" s="68"/>
      <c r="Z11" s="65"/>
      <c r="AA11" s="65"/>
      <c r="AB11" s="65"/>
      <c r="AC11" s="65"/>
      <c r="AD11" s="65"/>
      <c r="AE11" s="64"/>
      <c r="AF11" s="64"/>
      <c r="AG11" s="65"/>
      <c r="AH11" s="65"/>
      <c r="AI11" s="65"/>
      <c r="AJ11" s="65"/>
      <c r="AK11" s="65"/>
      <c r="AL11" s="65"/>
      <c r="AM11" s="68"/>
      <c r="AN11" s="68"/>
      <c r="AO11" s="65"/>
      <c r="AP11" s="65"/>
      <c r="AQ11" s="65"/>
      <c r="AR11" s="65"/>
      <c r="AS11" s="65"/>
      <c r="AT11" s="100" t="s">
        <v>159</v>
      </c>
      <c r="AU11" s="100" t="s">
        <v>160</v>
      </c>
      <c r="AV11" s="80" t="s">
        <v>169</v>
      </c>
      <c r="AW11" s="81" t="s">
        <v>170</v>
      </c>
      <c r="AX11" s="81" t="s">
        <v>171</v>
      </c>
      <c r="AY11" s="87">
        <f t="shared" si="0"/>
        <v>1.34</v>
      </c>
      <c r="AZ11" s="101">
        <v>1.34</v>
      </c>
      <c r="BA11" s="101">
        <v>1.34</v>
      </c>
      <c r="BB11" s="93"/>
      <c r="BC11" s="93"/>
      <c r="BD11" s="102">
        <f t="shared" ref="BD11:BD23" si="1">F11-AY11</f>
        <v>0</v>
      </c>
      <c r="BE11" s="94"/>
      <c r="BF11" s="94"/>
      <c r="BG11" s="94"/>
      <c r="BH11" s="94"/>
    </row>
    <row r="12" spans="1:224" s="24" customFormat="1" ht="33" customHeight="1">
      <c r="A12" s="79" t="s">
        <v>159</v>
      </c>
      <c r="B12" s="79" t="s">
        <v>160</v>
      </c>
      <c r="C12" s="80" t="s">
        <v>172</v>
      </c>
      <c r="D12" s="81" t="s">
        <v>173</v>
      </c>
      <c r="E12" s="81" t="s">
        <v>174</v>
      </c>
      <c r="F12" s="89">
        <v>19.59</v>
      </c>
      <c r="G12" s="89">
        <v>19.59</v>
      </c>
      <c r="H12" s="89">
        <v>19.59</v>
      </c>
      <c r="I12" s="94"/>
      <c r="J12" s="94"/>
      <c r="K12" s="94"/>
      <c r="L12" s="94"/>
      <c r="M12" s="94"/>
      <c r="N12" s="94"/>
      <c r="O12" s="94"/>
      <c r="P12" s="64"/>
      <c r="Q12" s="64"/>
      <c r="R12" s="65"/>
      <c r="S12" s="65"/>
      <c r="T12" s="65"/>
      <c r="U12" s="88"/>
      <c r="V12" s="88"/>
      <c r="W12" s="88"/>
      <c r="X12" s="65"/>
      <c r="Y12" s="65"/>
      <c r="Z12" s="65"/>
      <c r="AA12" s="65"/>
      <c r="AB12" s="65"/>
      <c r="AC12" s="65"/>
      <c r="AD12" s="65"/>
      <c r="AE12" s="64"/>
      <c r="AF12" s="64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100" t="s">
        <v>159</v>
      </c>
      <c r="AU12" s="100" t="s">
        <v>160</v>
      </c>
      <c r="AV12" s="80" t="s">
        <v>172</v>
      </c>
      <c r="AW12" s="81" t="s">
        <v>173</v>
      </c>
      <c r="AX12" s="81" t="s">
        <v>174</v>
      </c>
      <c r="AY12" s="87">
        <v>19.59</v>
      </c>
      <c r="AZ12" s="101">
        <v>19.59</v>
      </c>
      <c r="BA12" s="101">
        <v>19.59</v>
      </c>
      <c r="BB12" s="94"/>
      <c r="BC12" s="94"/>
      <c r="BD12" s="102">
        <f t="shared" si="1"/>
        <v>0</v>
      </c>
      <c r="BE12" s="94"/>
      <c r="BF12" s="94"/>
      <c r="BG12" s="94"/>
      <c r="BH12" s="94"/>
    </row>
    <row r="13" spans="1:224" s="24" customFormat="1" ht="33" customHeight="1">
      <c r="A13" s="79" t="s">
        <v>159</v>
      </c>
      <c r="B13" s="79" t="s">
        <v>160</v>
      </c>
      <c r="C13" s="80" t="s">
        <v>175</v>
      </c>
      <c r="D13" s="81" t="s">
        <v>176</v>
      </c>
      <c r="E13" s="81" t="s">
        <v>174</v>
      </c>
      <c r="F13" s="89">
        <v>7.83</v>
      </c>
      <c r="G13" s="89">
        <v>7.83</v>
      </c>
      <c r="H13" s="89">
        <v>7.83</v>
      </c>
      <c r="I13" s="94"/>
      <c r="J13" s="94"/>
      <c r="K13" s="94"/>
      <c r="L13" s="94"/>
      <c r="M13" s="94"/>
      <c r="N13" s="94"/>
      <c r="O13" s="94"/>
      <c r="P13" s="64"/>
      <c r="Q13" s="64"/>
      <c r="R13" s="65"/>
      <c r="S13" s="65"/>
      <c r="T13" s="65"/>
      <c r="U13" s="88"/>
      <c r="V13" s="88"/>
      <c r="W13" s="88"/>
      <c r="X13" s="65"/>
      <c r="Y13" s="65"/>
      <c r="Z13" s="65"/>
      <c r="AA13" s="65"/>
      <c r="AB13" s="65"/>
      <c r="AC13" s="65"/>
      <c r="AD13" s="65"/>
      <c r="AE13" s="64"/>
      <c r="AF13" s="64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100" t="s">
        <v>159</v>
      </c>
      <c r="AU13" s="100" t="s">
        <v>160</v>
      </c>
      <c r="AV13" s="80" t="s">
        <v>175</v>
      </c>
      <c r="AW13" s="81" t="s">
        <v>176</v>
      </c>
      <c r="AX13" s="81" t="s">
        <v>174</v>
      </c>
      <c r="AY13" s="87">
        <f t="shared" si="0"/>
        <v>7.83</v>
      </c>
      <c r="AZ13" s="101">
        <v>7.83</v>
      </c>
      <c r="BA13" s="101">
        <v>7.83</v>
      </c>
      <c r="BB13" s="94"/>
      <c r="BC13" s="94"/>
      <c r="BD13" s="102">
        <f t="shared" si="1"/>
        <v>0</v>
      </c>
      <c r="BE13" s="94"/>
      <c r="BF13" s="94"/>
      <c r="BG13" s="94"/>
      <c r="BH13" s="94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</row>
    <row r="14" spans="1:224" s="24" customFormat="1" ht="33" customHeight="1">
      <c r="A14" s="79" t="s">
        <v>159</v>
      </c>
      <c r="B14" s="79" t="s">
        <v>160</v>
      </c>
      <c r="C14" s="80" t="s">
        <v>177</v>
      </c>
      <c r="D14" s="81" t="s">
        <v>178</v>
      </c>
      <c r="E14" s="81" t="s">
        <v>174</v>
      </c>
      <c r="F14" s="89">
        <v>5.63</v>
      </c>
      <c r="G14" s="89">
        <v>5.63</v>
      </c>
      <c r="H14" s="89">
        <v>5.63</v>
      </c>
      <c r="I14" s="94"/>
      <c r="J14" s="94"/>
      <c r="K14" s="94"/>
      <c r="L14" s="94"/>
      <c r="M14" s="94"/>
      <c r="N14" s="94"/>
      <c r="O14" s="94"/>
      <c r="P14" s="64"/>
      <c r="Q14" s="64"/>
      <c r="R14" s="65"/>
      <c r="S14" s="65"/>
      <c r="T14" s="65"/>
      <c r="U14" s="88"/>
      <c r="V14" s="88"/>
      <c r="W14" s="88"/>
      <c r="X14" s="65"/>
      <c r="Y14" s="65"/>
      <c r="Z14" s="65"/>
      <c r="AA14" s="65"/>
      <c r="AB14" s="65"/>
      <c r="AC14" s="65"/>
      <c r="AD14" s="65"/>
      <c r="AE14" s="64"/>
      <c r="AF14" s="64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100" t="s">
        <v>159</v>
      </c>
      <c r="AU14" s="100" t="s">
        <v>160</v>
      </c>
      <c r="AV14" s="80" t="s">
        <v>177</v>
      </c>
      <c r="AW14" s="81" t="s">
        <v>178</v>
      </c>
      <c r="AX14" s="81" t="s">
        <v>174</v>
      </c>
      <c r="AY14" s="87">
        <f t="shared" si="0"/>
        <v>5.63</v>
      </c>
      <c r="AZ14" s="101">
        <v>5.63</v>
      </c>
      <c r="BA14" s="101">
        <v>5.63</v>
      </c>
      <c r="BB14" s="94"/>
      <c r="BC14" s="94"/>
      <c r="BD14" s="102">
        <f t="shared" si="1"/>
        <v>0</v>
      </c>
      <c r="BE14" s="94"/>
      <c r="BF14" s="94"/>
      <c r="BG14" s="94"/>
      <c r="BH14" s="94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</row>
    <row r="15" spans="1:224" s="24" customFormat="1" ht="33" customHeight="1">
      <c r="A15" s="79" t="s">
        <v>159</v>
      </c>
      <c r="B15" s="79" t="s">
        <v>160</v>
      </c>
      <c r="C15" s="80" t="s">
        <v>179</v>
      </c>
      <c r="D15" s="81" t="s">
        <v>180</v>
      </c>
      <c r="E15" s="81" t="s">
        <v>174</v>
      </c>
      <c r="F15" s="89">
        <v>2.41</v>
      </c>
      <c r="G15" s="89">
        <v>2.41</v>
      </c>
      <c r="H15" s="89">
        <v>2.41</v>
      </c>
      <c r="I15" s="94"/>
      <c r="J15" s="94"/>
      <c r="K15" s="94"/>
      <c r="L15" s="94"/>
      <c r="M15" s="94"/>
      <c r="N15" s="94"/>
      <c r="O15" s="94"/>
      <c r="P15" s="64"/>
      <c r="Q15" s="64"/>
      <c r="R15" s="65"/>
      <c r="S15" s="65"/>
      <c r="T15" s="65"/>
      <c r="U15" s="88"/>
      <c r="V15" s="88"/>
      <c r="W15" s="88"/>
      <c r="X15" s="65"/>
      <c r="Y15" s="65"/>
      <c r="Z15" s="65"/>
      <c r="AA15" s="65"/>
      <c r="AB15" s="65"/>
      <c r="AC15" s="65"/>
      <c r="AD15" s="65"/>
      <c r="AE15" s="64"/>
      <c r="AF15" s="64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100" t="s">
        <v>159</v>
      </c>
      <c r="AU15" s="100" t="s">
        <v>160</v>
      </c>
      <c r="AV15" s="80" t="s">
        <v>179</v>
      </c>
      <c r="AW15" s="81" t="s">
        <v>180</v>
      </c>
      <c r="AX15" s="81" t="s">
        <v>174</v>
      </c>
      <c r="AY15" s="87">
        <v>2.41</v>
      </c>
      <c r="AZ15" s="101">
        <v>2.41</v>
      </c>
      <c r="BA15" s="101">
        <v>2.41</v>
      </c>
      <c r="BB15" s="94"/>
      <c r="BC15" s="94"/>
      <c r="BD15" s="102">
        <f t="shared" si="1"/>
        <v>0</v>
      </c>
      <c r="BE15" s="94"/>
      <c r="BF15" s="94"/>
      <c r="BG15" s="94"/>
      <c r="BH15" s="94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</row>
    <row r="16" spans="1:224" s="24" customFormat="1" ht="33" customHeight="1">
      <c r="A16" s="79" t="s">
        <v>159</v>
      </c>
      <c r="B16" s="79" t="s">
        <v>160</v>
      </c>
      <c r="C16" s="82" t="s">
        <v>181</v>
      </c>
      <c r="D16" s="81" t="s">
        <v>182</v>
      </c>
      <c r="E16" s="83" t="s">
        <v>183</v>
      </c>
      <c r="F16" s="89">
        <v>11.75</v>
      </c>
      <c r="G16" s="89">
        <v>11.75</v>
      </c>
      <c r="H16" s="89">
        <v>11.75</v>
      </c>
      <c r="I16" s="93"/>
      <c r="J16" s="93"/>
      <c r="K16" s="93"/>
      <c r="L16" s="93"/>
      <c r="M16" s="93"/>
      <c r="N16" s="93"/>
      <c r="O16" s="93"/>
      <c r="P16" s="70"/>
      <c r="Q16" s="70"/>
      <c r="R16" s="68"/>
      <c r="S16" s="68"/>
      <c r="T16" s="68"/>
      <c r="U16" s="90"/>
      <c r="V16" s="90"/>
      <c r="W16" s="90"/>
      <c r="X16" s="68"/>
      <c r="Y16" s="68"/>
      <c r="Z16" s="68"/>
      <c r="AA16" s="68"/>
      <c r="AB16" s="68"/>
      <c r="AC16" s="68"/>
      <c r="AD16" s="68"/>
      <c r="AE16" s="64"/>
      <c r="AF16" s="70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100" t="s">
        <v>159</v>
      </c>
      <c r="AU16" s="100" t="s">
        <v>160</v>
      </c>
      <c r="AV16" s="82" t="s">
        <v>181</v>
      </c>
      <c r="AW16" s="81" t="s">
        <v>182</v>
      </c>
      <c r="AX16" s="83" t="s">
        <v>183</v>
      </c>
      <c r="AY16" s="87">
        <f t="shared" si="0"/>
        <v>11.75</v>
      </c>
      <c r="AZ16" s="101">
        <v>11.75</v>
      </c>
      <c r="BA16" s="101">
        <v>11.75</v>
      </c>
      <c r="BB16" s="93"/>
      <c r="BC16" s="93"/>
      <c r="BD16" s="102">
        <f t="shared" si="1"/>
        <v>0</v>
      </c>
      <c r="BE16" s="93"/>
      <c r="BF16" s="93"/>
      <c r="BG16" s="93"/>
      <c r="BH16" s="93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</row>
    <row r="17" spans="1:60" s="24" customFormat="1" ht="33" customHeight="1">
      <c r="A17" s="79" t="s">
        <v>159</v>
      </c>
      <c r="B17" s="79" t="s">
        <v>184</v>
      </c>
      <c r="C17" s="84" t="s">
        <v>185</v>
      </c>
      <c r="D17" s="83" t="s">
        <v>186</v>
      </c>
      <c r="E17" s="83" t="s">
        <v>168</v>
      </c>
      <c r="F17" s="87">
        <v>176</v>
      </c>
      <c r="G17" s="87">
        <v>176</v>
      </c>
      <c r="H17" s="87">
        <v>176</v>
      </c>
      <c r="I17" s="93"/>
      <c r="J17" s="93"/>
      <c r="K17" s="93"/>
      <c r="L17" s="93"/>
      <c r="M17" s="93"/>
      <c r="N17" s="93"/>
      <c r="O17" s="93"/>
      <c r="P17" s="70"/>
      <c r="Q17" s="70"/>
      <c r="R17" s="68"/>
      <c r="S17" s="68"/>
      <c r="T17" s="68"/>
      <c r="U17" s="90"/>
      <c r="V17" s="90"/>
      <c r="W17" s="90"/>
      <c r="X17" s="68"/>
      <c r="Y17" s="68"/>
      <c r="Z17" s="68"/>
      <c r="AA17" s="68"/>
      <c r="AB17" s="68"/>
      <c r="AC17" s="68"/>
      <c r="AD17" s="68"/>
      <c r="AE17" s="64"/>
      <c r="AF17" s="70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100" t="s">
        <v>159</v>
      </c>
      <c r="AU17" s="100" t="s">
        <v>184</v>
      </c>
      <c r="AV17" s="84" t="s">
        <v>185</v>
      </c>
      <c r="AW17" s="83" t="s">
        <v>186</v>
      </c>
      <c r="AX17" s="83" t="s">
        <v>168</v>
      </c>
      <c r="AY17" s="87">
        <f t="shared" si="0"/>
        <v>176</v>
      </c>
      <c r="AZ17" s="87">
        <v>176</v>
      </c>
      <c r="BA17" s="87">
        <v>176</v>
      </c>
      <c r="BB17" s="93"/>
      <c r="BC17" s="93"/>
      <c r="BD17" s="102">
        <f t="shared" si="1"/>
        <v>0</v>
      </c>
      <c r="BE17" s="93"/>
      <c r="BF17" s="93"/>
      <c r="BG17" s="93"/>
      <c r="BH17" s="93"/>
    </row>
    <row r="18" spans="1:60" s="24" customFormat="1" ht="33" customHeight="1">
      <c r="A18" s="79" t="s">
        <v>159</v>
      </c>
      <c r="B18" s="79" t="s">
        <v>184</v>
      </c>
      <c r="C18" s="84" t="s">
        <v>187</v>
      </c>
      <c r="D18" s="83" t="s">
        <v>188</v>
      </c>
      <c r="E18" s="83" t="s">
        <v>168</v>
      </c>
      <c r="F18" s="87">
        <v>64</v>
      </c>
      <c r="G18" s="87">
        <v>64</v>
      </c>
      <c r="H18" s="87">
        <v>64</v>
      </c>
      <c r="I18" s="93"/>
      <c r="J18" s="93"/>
      <c r="K18" s="93"/>
      <c r="L18" s="93"/>
      <c r="M18" s="93"/>
      <c r="N18" s="93"/>
      <c r="O18" s="93"/>
      <c r="P18" s="70"/>
      <c r="Q18" s="70"/>
      <c r="R18" s="68"/>
      <c r="S18" s="68"/>
      <c r="T18" s="68"/>
      <c r="U18" s="90"/>
      <c r="V18" s="90"/>
      <c r="W18" s="90"/>
      <c r="X18" s="68"/>
      <c r="Y18" s="68"/>
      <c r="Z18" s="68"/>
      <c r="AA18" s="68"/>
      <c r="AB18" s="68"/>
      <c r="AC18" s="68"/>
      <c r="AD18" s="68"/>
      <c r="AE18" s="64"/>
      <c r="AF18" s="70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100" t="s">
        <v>159</v>
      </c>
      <c r="AU18" s="100" t="s">
        <v>184</v>
      </c>
      <c r="AV18" s="84" t="s">
        <v>187</v>
      </c>
      <c r="AW18" s="83" t="s">
        <v>188</v>
      </c>
      <c r="AX18" s="83" t="s">
        <v>168</v>
      </c>
      <c r="AY18" s="87">
        <f t="shared" si="0"/>
        <v>64</v>
      </c>
      <c r="AZ18" s="87">
        <v>64</v>
      </c>
      <c r="BA18" s="87">
        <v>64</v>
      </c>
      <c r="BB18" s="93"/>
      <c r="BC18" s="93"/>
      <c r="BD18" s="102">
        <f t="shared" si="1"/>
        <v>0</v>
      </c>
      <c r="BE18" s="93"/>
      <c r="BF18" s="93"/>
      <c r="BG18" s="93"/>
      <c r="BH18" s="93"/>
    </row>
    <row r="19" spans="1:60" s="24" customFormat="1" ht="33" customHeight="1">
      <c r="A19" s="79" t="s">
        <v>159</v>
      </c>
      <c r="B19" s="79" t="s">
        <v>184</v>
      </c>
      <c r="C19" s="84" t="s">
        <v>189</v>
      </c>
      <c r="D19" s="83" t="s">
        <v>170</v>
      </c>
      <c r="E19" s="83" t="s">
        <v>171</v>
      </c>
      <c r="F19" s="87">
        <v>12</v>
      </c>
      <c r="G19" s="87">
        <v>12</v>
      </c>
      <c r="H19" s="87">
        <v>12</v>
      </c>
      <c r="I19" s="93"/>
      <c r="J19" s="93"/>
      <c r="K19" s="93"/>
      <c r="L19" s="93"/>
      <c r="M19" s="93"/>
      <c r="N19" s="93"/>
      <c r="O19" s="93"/>
      <c r="P19" s="70"/>
      <c r="Q19" s="70"/>
      <c r="R19" s="68"/>
      <c r="S19" s="68"/>
      <c r="T19" s="68"/>
      <c r="U19" s="90"/>
      <c r="V19" s="90"/>
      <c r="W19" s="90"/>
      <c r="X19" s="68"/>
      <c r="Y19" s="68"/>
      <c r="Z19" s="68"/>
      <c r="AA19" s="68"/>
      <c r="AB19" s="68"/>
      <c r="AC19" s="68"/>
      <c r="AD19" s="68"/>
      <c r="AE19" s="64"/>
      <c r="AF19" s="70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100" t="s">
        <v>159</v>
      </c>
      <c r="AU19" s="100" t="s">
        <v>184</v>
      </c>
      <c r="AV19" s="84" t="s">
        <v>189</v>
      </c>
      <c r="AW19" s="83" t="s">
        <v>170</v>
      </c>
      <c r="AX19" s="83" t="s">
        <v>171</v>
      </c>
      <c r="AY19" s="87">
        <f t="shared" si="0"/>
        <v>12</v>
      </c>
      <c r="AZ19" s="87">
        <v>12</v>
      </c>
      <c r="BA19" s="87">
        <v>12</v>
      </c>
      <c r="BB19" s="93"/>
      <c r="BC19" s="93"/>
      <c r="BD19" s="102">
        <f t="shared" si="1"/>
        <v>0</v>
      </c>
      <c r="BE19" s="93"/>
      <c r="BF19" s="93"/>
      <c r="BG19" s="93"/>
      <c r="BH19" s="93"/>
    </row>
    <row r="20" spans="1:60" s="24" customFormat="1" ht="33" customHeight="1">
      <c r="A20" s="79" t="s">
        <v>159</v>
      </c>
      <c r="B20" s="79" t="s">
        <v>184</v>
      </c>
      <c r="C20" s="84" t="s">
        <v>190</v>
      </c>
      <c r="D20" s="83" t="s">
        <v>191</v>
      </c>
      <c r="E20" s="83" t="s">
        <v>168</v>
      </c>
      <c r="F20" s="87">
        <v>381</v>
      </c>
      <c r="G20" s="87">
        <v>381</v>
      </c>
      <c r="H20" s="87">
        <v>381</v>
      </c>
      <c r="I20" s="93"/>
      <c r="J20" s="93"/>
      <c r="K20" s="93"/>
      <c r="L20" s="93"/>
      <c r="M20" s="93"/>
      <c r="N20" s="93"/>
      <c r="O20" s="93"/>
      <c r="P20" s="70"/>
      <c r="Q20" s="70"/>
      <c r="R20" s="68"/>
      <c r="S20" s="68"/>
      <c r="T20" s="68"/>
      <c r="U20" s="90"/>
      <c r="V20" s="90"/>
      <c r="W20" s="90"/>
      <c r="X20" s="68"/>
      <c r="Y20" s="68"/>
      <c r="Z20" s="68"/>
      <c r="AA20" s="68"/>
      <c r="AB20" s="68"/>
      <c r="AC20" s="68"/>
      <c r="AD20" s="68"/>
      <c r="AE20" s="64"/>
      <c r="AF20" s="70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100" t="s">
        <v>159</v>
      </c>
      <c r="AU20" s="100" t="s">
        <v>184</v>
      </c>
      <c r="AV20" s="84" t="s">
        <v>190</v>
      </c>
      <c r="AW20" s="83" t="s">
        <v>191</v>
      </c>
      <c r="AX20" s="83" t="s">
        <v>168</v>
      </c>
      <c r="AY20" s="87">
        <f t="shared" si="0"/>
        <v>381</v>
      </c>
      <c r="AZ20" s="87">
        <v>381</v>
      </c>
      <c r="BA20" s="87">
        <v>381</v>
      </c>
      <c r="BB20" s="93"/>
      <c r="BC20" s="93"/>
      <c r="BD20" s="102">
        <f t="shared" si="1"/>
        <v>0</v>
      </c>
      <c r="BE20" s="93"/>
      <c r="BF20" s="93"/>
      <c r="BG20" s="93"/>
      <c r="BH20" s="93"/>
    </row>
    <row r="21" spans="1:60" s="24" customFormat="1" ht="33" customHeight="1">
      <c r="A21" s="79" t="s">
        <v>159</v>
      </c>
      <c r="B21" s="79" t="s">
        <v>184</v>
      </c>
      <c r="C21" s="84" t="s">
        <v>192</v>
      </c>
      <c r="D21" s="83" t="s">
        <v>193</v>
      </c>
      <c r="E21" s="83" t="s">
        <v>168</v>
      </c>
      <c r="F21" s="87">
        <v>91</v>
      </c>
      <c r="G21" s="87">
        <v>91</v>
      </c>
      <c r="H21" s="87">
        <v>91</v>
      </c>
      <c r="I21" s="93"/>
      <c r="J21" s="93"/>
      <c r="K21" s="93"/>
      <c r="L21" s="93"/>
      <c r="M21" s="93"/>
      <c r="N21" s="93"/>
      <c r="O21" s="93"/>
      <c r="P21" s="70"/>
      <c r="Q21" s="70"/>
      <c r="R21" s="68"/>
      <c r="S21" s="68"/>
      <c r="T21" s="68"/>
      <c r="U21" s="90"/>
      <c r="V21" s="90"/>
      <c r="W21" s="90"/>
      <c r="X21" s="68"/>
      <c r="Y21" s="68"/>
      <c r="Z21" s="68"/>
      <c r="AA21" s="68"/>
      <c r="AB21" s="68"/>
      <c r="AC21" s="68"/>
      <c r="AD21" s="68"/>
      <c r="AE21" s="64"/>
      <c r="AF21" s="70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100" t="s">
        <v>159</v>
      </c>
      <c r="AU21" s="100" t="s">
        <v>184</v>
      </c>
      <c r="AV21" s="84" t="s">
        <v>192</v>
      </c>
      <c r="AW21" s="83" t="s">
        <v>193</v>
      </c>
      <c r="AX21" s="83" t="s">
        <v>168</v>
      </c>
      <c r="AY21" s="87">
        <f t="shared" si="0"/>
        <v>91</v>
      </c>
      <c r="AZ21" s="87">
        <v>91</v>
      </c>
      <c r="BA21" s="87">
        <v>91</v>
      </c>
      <c r="BB21" s="93"/>
      <c r="BC21" s="93"/>
      <c r="BD21" s="102">
        <f t="shared" si="1"/>
        <v>0</v>
      </c>
      <c r="BE21" s="93"/>
      <c r="BF21" s="93"/>
      <c r="BG21" s="93"/>
      <c r="BH21" s="93"/>
    </row>
    <row r="22" spans="1:60" s="24" customFormat="1" ht="33" customHeight="1">
      <c r="A22" s="79" t="s">
        <v>159</v>
      </c>
      <c r="B22" s="79" t="s">
        <v>184</v>
      </c>
      <c r="C22" s="85" t="s">
        <v>194</v>
      </c>
      <c r="D22" s="83" t="s">
        <v>193</v>
      </c>
      <c r="E22" s="83" t="s">
        <v>168</v>
      </c>
      <c r="F22" s="87">
        <v>6</v>
      </c>
      <c r="G22" s="87">
        <v>6</v>
      </c>
      <c r="H22" s="87"/>
      <c r="I22" s="87">
        <v>6</v>
      </c>
      <c r="J22" s="93"/>
      <c r="K22" s="93"/>
      <c r="L22" s="93"/>
      <c r="M22" s="93"/>
      <c r="N22" s="93"/>
      <c r="O22" s="93"/>
      <c r="P22" s="70"/>
      <c r="Q22" s="70"/>
      <c r="R22" s="68"/>
      <c r="S22" s="68"/>
      <c r="T22" s="68"/>
      <c r="U22" s="90"/>
      <c r="V22" s="90"/>
      <c r="W22" s="90"/>
      <c r="X22" s="68"/>
      <c r="Y22" s="68"/>
      <c r="Z22" s="68"/>
      <c r="AA22" s="68"/>
      <c r="AB22" s="68"/>
      <c r="AC22" s="68"/>
      <c r="AD22" s="68"/>
      <c r="AE22" s="64"/>
      <c r="AF22" s="70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100" t="s">
        <v>159</v>
      </c>
      <c r="AU22" s="100" t="s">
        <v>184</v>
      </c>
      <c r="AV22" s="85" t="s">
        <v>194</v>
      </c>
      <c r="AW22" s="83" t="s">
        <v>193</v>
      </c>
      <c r="AX22" s="83" t="s">
        <v>168</v>
      </c>
      <c r="AY22" s="87">
        <f t="shared" si="0"/>
        <v>6</v>
      </c>
      <c r="AZ22" s="87">
        <v>6</v>
      </c>
      <c r="BA22" s="87"/>
      <c r="BB22" s="87">
        <v>6</v>
      </c>
      <c r="BC22" s="93"/>
      <c r="BD22" s="102">
        <f t="shared" si="1"/>
        <v>0</v>
      </c>
      <c r="BE22" s="93"/>
      <c r="BF22" s="93"/>
      <c r="BG22" s="93"/>
      <c r="BH22" s="93"/>
    </row>
    <row r="23" spans="1:60" s="24" customFormat="1" ht="33" customHeight="1">
      <c r="A23" s="79" t="s">
        <v>159</v>
      </c>
      <c r="B23" s="79" t="s">
        <v>184</v>
      </c>
      <c r="C23" s="85" t="s">
        <v>195</v>
      </c>
      <c r="D23" s="83" t="s">
        <v>196</v>
      </c>
      <c r="E23" s="83" t="s">
        <v>197</v>
      </c>
      <c r="F23" s="87">
        <v>264</v>
      </c>
      <c r="G23" s="87">
        <v>264</v>
      </c>
      <c r="H23" s="87"/>
      <c r="I23" s="87">
        <v>264</v>
      </c>
      <c r="J23" s="93"/>
      <c r="K23" s="93"/>
      <c r="L23" s="93"/>
      <c r="M23" s="93"/>
      <c r="N23" s="93"/>
      <c r="O23" s="93"/>
      <c r="P23" s="70"/>
      <c r="Q23" s="70"/>
      <c r="R23" s="68"/>
      <c r="S23" s="68"/>
      <c r="T23" s="68"/>
      <c r="U23" s="90"/>
      <c r="V23" s="90"/>
      <c r="W23" s="90"/>
      <c r="X23" s="68"/>
      <c r="Y23" s="68"/>
      <c r="Z23" s="68"/>
      <c r="AA23" s="68"/>
      <c r="AB23" s="68"/>
      <c r="AC23" s="68"/>
      <c r="AD23" s="68"/>
      <c r="AE23" s="64"/>
      <c r="AF23" s="70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100" t="s">
        <v>159</v>
      </c>
      <c r="AU23" s="100" t="s">
        <v>184</v>
      </c>
      <c r="AV23" s="85" t="s">
        <v>195</v>
      </c>
      <c r="AW23" s="83" t="s">
        <v>196</v>
      </c>
      <c r="AX23" s="83" t="s">
        <v>197</v>
      </c>
      <c r="AY23" s="87">
        <f t="shared" si="0"/>
        <v>264</v>
      </c>
      <c r="AZ23" s="87">
        <v>264</v>
      </c>
      <c r="BA23" s="87"/>
      <c r="BB23" s="87">
        <v>264</v>
      </c>
      <c r="BC23" s="93"/>
      <c r="BD23" s="102">
        <f t="shared" si="1"/>
        <v>0</v>
      </c>
      <c r="BE23" s="93"/>
      <c r="BF23" s="93"/>
      <c r="BG23" s="93"/>
      <c r="BH23" s="93"/>
    </row>
    <row r="24" spans="1:60" s="24" customFormat="1" ht="33" customHeight="1">
      <c r="A24" s="79"/>
      <c r="B24" s="79"/>
      <c r="C24" s="86"/>
      <c r="D24" s="83"/>
      <c r="E24" s="83"/>
      <c r="F24" s="91"/>
      <c r="G24" s="87"/>
      <c r="H24" s="87"/>
      <c r="I24" s="87"/>
      <c r="J24" s="93"/>
      <c r="K24" s="93"/>
      <c r="L24" s="93"/>
      <c r="M24" s="93"/>
      <c r="N24" s="93"/>
      <c r="O24" s="91"/>
      <c r="P24" s="70"/>
      <c r="Q24" s="70"/>
      <c r="R24" s="68"/>
      <c r="S24" s="68"/>
      <c r="T24" s="68"/>
      <c r="U24" s="90"/>
      <c r="V24" s="90"/>
      <c r="W24" s="90"/>
      <c r="X24" s="68"/>
      <c r="Y24" s="68"/>
      <c r="Z24" s="68"/>
      <c r="AA24" s="68"/>
      <c r="AB24" s="68"/>
      <c r="AC24" s="68"/>
      <c r="AD24" s="68"/>
      <c r="AE24" s="64"/>
      <c r="AF24" s="70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100"/>
      <c r="AU24" s="100"/>
      <c r="AV24" s="86"/>
      <c r="AW24" s="83"/>
      <c r="AX24" s="83"/>
      <c r="AY24" s="87"/>
      <c r="AZ24" s="93"/>
      <c r="BA24" s="93"/>
      <c r="BB24" s="93"/>
      <c r="BC24" s="93"/>
      <c r="BD24" s="102"/>
      <c r="BE24" s="93"/>
      <c r="BF24" s="93"/>
      <c r="BG24" s="93"/>
      <c r="BH24" s="91"/>
    </row>
    <row r="25" spans="1:60" s="24" customFormat="1" ht="33" customHeight="1">
      <c r="A25" s="64"/>
      <c r="B25" s="64"/>
      <c r="C25" s="71"/>
      <c r="D25" s="69"/>
      <c r="E25" s="69"/>
      <c r="F25" s="91"/>
      <c r="G25" s="87"/>
      <c r="H25" s="87"/>
      <c r="I25" s="87"/>
      <c r="J25" s="93"/>
      <c r="K25" s="93"/>
      <c r="L25" s="93"/>
      <c r="M25" s="93"/>
      <c r="N25" s="93"/>
      <c r="O25" s="91"/>
      <c r="P25" s="70"/>
      <c r="Q25" s="70"/>
      <c r="R25" s="68"/>
      <c r="S25" s="68"/>
      <c r="T25" s="68"/>
      <c r="U25" s="90"/>
      <c r="V25" s="90"/>
      <c r="W25" s="90"/>
      <c r="X25" s="68"/>
      <c r="Y25" s="68"/>
      <c r="Z25" s="68"/>
      <c r="AA25" s="68"/>
      <c r="AB25" s="68"/>
      <c r="AC25" s="68"/>
      <c r="AD25" s="68"/>
      <c r="AE25" s="64"/>
      <c r="AF25" s="70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79"/>
      <c r="AU25" s="79"/>
      <c r="AV25" s="86"/>
      <c r="AW25" s="83"/>
      <c r="AX25" s="83"/>
      <c r="AY25" s="87"/>
      <c r="AZ25" s="93"/>
      <c r="BA25" s="93"/>
      <c r="BB25" s="93"/>
      <c r="BC25" s="93"/>
      <c r="BD25" s="102"/>
      <c r="BE25" s="93"/>
      <c r="BF25" s="93"/>
      <c r="BG25" s="93"/>
      <c r="BH25" s="91"/>
    </row>
    <row r="26" spans="1:60" s="78" customFormat="1" ht="33" customHeight="1">
      <c r="A26" s="72" t="s">
        <v>198</v>
      </c>
      <c r="B26" s="72"/>
      <c r="C26" s="73"/>
      <c r="D26" s="74"/>
      <c r="E26" s="75"/>
      <c r="F26" s="92">
        <f>SUM(F8:F24)</f>
        <v>1326.4099999999999</v>
      </c>
      <c r="G26" s="92">
        <f>SUM(G8:G23)</f>
        <v>1326.4099999999999</v>
      </c>
      <c r="H26" s="92">
        <f>SUM(H8:H23)</f>
        <v>1056.4099999999999</v>
      </c>
      <c r="I26" s="92">
        <f>SUM(I8:I23)</f>
        <v>270</v>
      </c>
      <c r="J26" s="93"/>
      <c r="K26" s="93"/>
      <c r="L26" s="93"/>
      <c r="M26" s="93"/>
      <c r="N26" s="93"/>
      <c r="O26" s="92">
        <f>SUM(O24:O24)</f>
        <v>0</v>
      </c>
      <c r="P26" s="76">
        <f>SUM(P24:P24)</f>
        <v>0</v>
      </c>
      <c r="Q26" s="76">
        <f>SUM(Q24:Q24)</f>
        <v>0</v>
      </c>
      <c r="R26" s="76">
        <f>SUM(R24:R24)</f>
        <v>0</v>
      </c>
      <c r="S26" s="76">
        <f>SUM(S24:S24)</f>
        <v>0</v>
      </c>
      <c r="T26" s="76">
        <f>SUM(T24:T24)</f>
        <v>0</v>
      </c>
      <c r="U26" s="92">
        <f>SUM(U8:U24)</f>
        <v>18</v>
      </c>
      <c r="V26" s="92">
        <f>SUM(V8:V24)</f>
        <v>18</v>
      </c>
      <c r="W26" s="92">
        <f>SUM(W8:W24)</f>
        <v>18</v>
      </c>
      <c r="X26" s="75"/>
      <c r="Y26" s="75"/>
      <c r="Z26" s="75"/>
      <c r="AA26" s="75"/>
      <c r="AB26" s="75"/>
      <c r="AC26" s="75"/>
      <c r="AD26" s="75"/>
      <c r="AE26" s="77"/>
      <c r="AF26" s="72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96"/>
      <c r="AU26" s="96"/>
      <c r="AV26" s="97"/>
      <c r="AW26" s="98"/>
      <c r="AX26" s="99"/>
      <c r="AY26" s="92">
        <f>SUM(AY8:AY24)</f>
        <v>1308.4099999999999</v>
      </c>
      <c r="AZ26" s="92">
        <f>SUM(AZ8:AZ24)</f>
        <v>1308.4099999999999</v>
      </c>
      <c r="BA26" s="92">
        <f>SUM(BA8:BA24)</f>
        <v>1038.4099999999999</v>
      </c>
      <c r="BB26" s="92">
        <f>SUM(BB8:BB24)</f>
        <v>270</v>
      </c>
      <c r="BC26" s="93"/>
      <c r="BD26" s="93"/>
      <c r="BE26" s="93"/>
      <c r="BF26" s="93"/>
      <c r="BG26" s="93"/>
      <c r="BH26" s="92">
        <f>SUM(BH24:BH24)</f>
        <v>0</v>
      </c>
    </row>
  </sheetData>
  <sheetProtection formatCells="0" formatColumns="0" formatRows="0"/>
  <mergeCells count="58">
    <mergeCell ref="BH5:BH6"/>
    <mergeCell ref="BC5:BC6"/>
    <mergeCell ref="BD5:BD6"/>
    <mergeCell ref="BE5:BE6"/>
    <mergeCell ref="BF5:BF6"/>
    <mergeCell ref="BG5:BG6"/>
    <mergeCell ref="AU5:AU6"/>
    <mergeCell ref="AV5:AV6"/>
    <mergeCell ref="AW5:AW6"/>
    <mergeCell ref="AX5:AX6"/>
    <mergeCell ref="AY5:AY6"/>
    <mergeCell ref="AP5:AP6"/>
    <mergeCell ref="AQ5:AQ6"/>
    <mergeCell ref="AR5:AR6"/>
    <mergeCell ref="AS5:AS6"/>
    <mergeCell ref="AT5:AT6"/>
    <mergeCell ref="AH5:AH6"/>
    <mergeCell ref="AI5:AI6"/>
    <mergeCell ref="AJ5:AJ6"/>
    <mergeCell ref="AN5:AN6"/>
    <mergeCell ref="AO5:AO6"/>
    <mergeCell ref="AC5:AC6"/>
    <mergeCell ref="AD5:AD6"/>
    <mergeCell ref="AE5:AE6"/>
    <mergeCell ref="AF5:AF6"/>
    <mergeCell ref="AG5:AG6"/>
    <mergeCell ref="U5:U6"/>
    <mergeCell ref="Y5:Y6"/>
    <mergeCell ref="Z5:Z6"/>
    <mergeCell ref="AA5:AA6"/>
    <mergeCell ref="AB5:AB6"/>
    <mergeCell ref="P5:P6"/>
    <mergeCell ref="Q5:Q6"/>
    <mergeCell ref="R5:R6"/>
    <mergeCell ref="S5:S6"/>
    <mergeCell ref="T5:T6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A2:AD2"/>
    <mergeCell ref="AE2:BH2"/>
    <mergeCell ref="A4:O4"/>
    <mergeCell ref="P4:AD4"/>
    <mergeCell ref="AE4:AS4"/>
    <mergeCell ref="AT4:BH4"/>
  </mergeCells>
  <phoneticPr fontId="0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29" fitToHeight="500" orientation="landscape" verticalDpi="30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2020-09-22T10:41:27Z</cp:lastPrinted>
  <dcterms:created xsi:type="dcterms:W3CDTF">2014-08-06T10:28:00Z</dcterms:created>
  <dcterms:modified xsi:type="dcterms:W3CDTF">2020-09-29T14:36:59Z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2052-11.1.0.8952</vt:lpwstr>
  </property>
</Properties>
</file>